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03\020330 財政分析事業\090 財政状況資料集\20210929〆【9_29〆】令和元年度財政状況資料集（公会計分）の作成について（照会）\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<sst xmlns="http://schemas.openxmlformats.org/spreadsheetml/2006/main" count="1127" uniqueCount="607">
  <si>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</si>
  <si>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</si>
  <si>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</si>
  <si>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</si>
  <si>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</si>
  <si>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</si>
  <si>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</si>
  <si>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</si>
  <si>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</si>
  <si>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</si>
  <si>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</si>
  <si>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</si>
  <si>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</si>
  <si>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</si>
  <si>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</si>
  <si>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</si>
  <si>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</si>
  <si>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</si>
  <si>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</si>
  <si>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</si>
  <si>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</si>
  <si>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</si>
  <si>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</si>
  <si>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</si>
  <si>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</si>
  <si>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</si>
  <si>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</si>
  <si>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</si>
  <si>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</si>
  <si>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</si>
  <si>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</si>
  <si>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</si>
  <si>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</si>
  <si>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</si>
  <si>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</si>
  <si>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</si>
  <si>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</si>
  <si>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</si>
  <si>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</si>
  <si>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</si>
  <si>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</si>
  <si>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</si>
  <si>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</si>
  <si>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</si>
  <si>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</si>
  <si>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</si>
  <si>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</si>
  <si>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</si>
  <si>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</si>
  <si>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</si>
  <si>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</si>
  <si>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</si>
  <si>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</si>
  <si>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</si>
  <si>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</si>
  <si>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</si>
  <si>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</si>
  <si>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</si>
  <si>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</si>
  <si>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</si>
  <si>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</si>
  <si>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</si>
  <si>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</si>
  <si>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</si>
  <si>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</si>
  <si>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</si>
  <si>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</si>
  <si>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</si>
  <si>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</si>
  <si>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</si>
  <si>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</si>
  <si>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</si>
  <si>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</si>
  <si>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</si>
  <si>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</si>
  <si>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</si>
  <si>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</si>
  <si>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</si>
  <si>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</si>
  <si>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</si>
  <si>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</si>
  <si>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</si>
  <si>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</si>
  <si>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</si>
  <si>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</si>
  <si>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</si>
  <si>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</si>
  <si>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</si>
  <si>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</si>
  <si>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</si>
  <si>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</si>
  <si>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</si>
  <si>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</si>
  <si>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</si>
  <si>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</si>
  <si>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</si>
  <si>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</si>
  <si>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</si>
  <si>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</si>
  <si>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</si>
  <si>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</si>
  <si>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</si>
  <si>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</si>
  <si>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</si>
  <si>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</si>
  <si>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</si>
  <si>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</si>
  <si>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</si>
  <si>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</si>
  <si>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</si>
  <si>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</si>
  <si>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</si>
  <si>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</si>
  <si>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</si>
  <si>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</si>
  <si>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</si>
  <si>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</si>
  <si>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</si>
  <si>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</si>
  <si>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</si>
  <si>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</si>
  <si>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</si>
  <si>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</si>
  <si>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</si>
  <si>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</si>
  <si>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</si>
  <si>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</si>
  <si>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</si>
  <si>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</si>
  <si>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</si>
  <si>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</si>
  <si>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</si>
  <si>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</si>
  <si>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</si>
  <si>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</si>
  <si>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</si>
  <si>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</si>
  <si>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</si>
  <si>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</si>
  <si>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</si>
  <si>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</si>
  <si>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</si>
  <si>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</si>
  <si>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</si>
  <si>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</si>
  <si>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</si>
  <si>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</si>
  <si>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</si>
  <si>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</si>
  <si>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</si>
  <si>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</si>
  <si>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</si>
  <si>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</si>
  <si>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</si>
  <si>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</si>
  <si>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</si>
  <si>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</si>
  <si>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</si>
  <si>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</si>
  <si>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</si>
  <si>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</si>
  <si>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</si>
  <si>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</si>
  <si>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</si>
  <si>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</si>
  <si>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</si>
  <si>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</si>
  <si>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</si>
  <si>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</si>
  <si>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</si>
  <si>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</si>
  <si>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</si>
  <si>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</si>
  <si>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</si>
  <si>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</si>
  <si>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</si>
  <si>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</si>
  <si>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</si>
  <si>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</si>
  <si>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</si>
  <si>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</si>
  <si>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</si>
  <si>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</si>
  <si>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</si>
  <si>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</si>
  <si>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</si>
  <si>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</si>
  <si>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</si>
  <si>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</si>
  <si>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</si>
  <si>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</si>
  <si>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</si>
  <si>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</si>
  <si>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</si>
  <si>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</si>
  <si>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</si>
  <si>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</si>
  <si>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</si>
  <si>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</si>
  <si>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</si>
  <si>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</si>
  <si>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</si>
  <si>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</si>
  <si>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</si>
  <si>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</si>
  <si>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</si>
  <si>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</si>
  <si>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</si>
  <si>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</si>
  <si>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</si>
  <si>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</si>
  <si>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</si>
  <si>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愛知県大府市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</si>
  <si>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</si>
  <si>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</si>
  <si>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</si>
  <si>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</si>
  <si>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</si>
  <si>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</si>
  <si>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</si>
  <si>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</si>
  <si>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</si>
  <si>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</si>
  <si>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</si>
  <si>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</si>
  <si>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</si>
  <si>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</si>
  <si>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</si>
  <si>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</si>
  <si>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</si>
  <si>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</si>
  <si>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</si>
  <si>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</si>
  <si>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</si>
  <si>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</si>
  <si>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</si>
  <si>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</si>
  <si>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</si>
  <si>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</si>
  <si>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</si>
  <si>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</si>
  <si>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</si>
  <si>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</si>
  <si>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</si>
  <si>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</si>
  <si>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</si>
  <si>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</si>
  <si>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</si>
  <si>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</si>
  <si>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</si>
  <si>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</si>
  <si>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</si>
  <si>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</si>
  <si>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</si>
  <si>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</si>
  <si>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</si>
  <si>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</si>
  <si>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</si>
  <si>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</si>
  <si>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</si>
  <si>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</si>
  <si>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</si>
  <si>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</si>
  <si>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</si>
  <si>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</si>
  <si>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</si>
  <si>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</si>
  <si>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</si>
  <si>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</si>
  <si>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</si>
  <si>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</si>
  <si>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</si>
  <si>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</si>
  <si>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</si>
  <si>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</si>
  <si>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</si>
  <si>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</si>
  <si>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</si>
  <si>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</si>
  <si>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</si>
  <si>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</si>
  <si>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</si>
  <si>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</si>
  <si>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</si>
  <si>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</si>
  <si>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</si>
  <si>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</si>
  <si>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</si>
  <si>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</si>
  <si>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</si>
  <si>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</si>
  <si>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</si>
  <si>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</si>
  <si>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</si>
  <si>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</si>
  <si>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</si>
  <si>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</si>
  <si>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</si>
  <si>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</si>
  <si>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</si>
  <si>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</si>
  <si>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</si>
  <si>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</si>
  <si>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</si>
  <si>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</si>
  <si>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</si>
  <si>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</si>
  <si>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</si>
  <si>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</si>
  <si>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</si>
  <si>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</si>
  <si>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</si>
  <si>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</si>
  <si>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</si>
  <si>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</si>
  <si>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</si>
  <si>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</si>
  <si>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</si>
  <si>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</si>
  <si>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</si>
  <si>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</si>
  <si>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</si>
  <si>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</si>
  <si>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</si>
  <si>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</si>
  <si>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</si>
  <si>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</si>
  <si>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</si>
  <si>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</si>
  <si>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</si>
  <si>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</si>
  <si>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</si>
  <si>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</si>
  <si>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</si>
  <si>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</si>
  <si>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</si>
  <si>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</si>
  <si>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</si>
  <si>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</si>
  <si>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</si>
  <si>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</si>
  <si>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</si>
  <si>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</si>
  <si>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</si>
  <si>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</si>
  <si>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</si>
  <si>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</si>
  <si>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</si>
  <si>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</si>
  <si>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</si>
  <si>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</si>
  <si>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</si>
  <si>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</si>
  <si>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</si>
  <si>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</si>
  <si>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</si>
  <si>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</si>
  <si>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</si>
  <si>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</si>
  <si>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</si>
  <si>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</si>
  <si>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</si>
  <si>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</si>
  <si>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</si>
  <si>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</si>
  <si>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</si>
  <si>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</si>
  <si>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愛知県大府市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</si>
  <si>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</si>
  <si>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</si>
  <si>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</si>
  <si>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</si>
  <si>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</si>
  <si>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</si>
  <si>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</si>
  <si>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</si>
  <si>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</si>
  <si>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</si>
  <si>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</si>
  <si>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</si>
  <si>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</si>
  <si>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</si>
  <si>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</si>
  <si>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</si>
  <si>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</si>
  <si>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</si>
  <si>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</si>
  <si>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</si>
  <si>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</si>
  <si>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</si>
  <si>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</si>
  <si>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</si>
  <si>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</si>
  <si>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</si>
  <si>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</si>
  <si>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</si>
  <si>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</si>
  <si>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</si>
  <si>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</si>
  <si>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</si>
  <si>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</si>
  <si>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</si>
  <si>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</si>
  <si>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</si>
  <si>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</si>
  <si>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</si>
  <si>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</si>
  <si>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</si>
  <si>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</si>
  <si>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</si>
  <si>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</si>
  <si>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</si>
  <si>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</si>
  <si>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</si>
  <si>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</si>
  <si>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</si>
  <si>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</si>
  <si>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</si>
  <si>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</si>
  <si>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</si>
  <si>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</si>
  <si>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</si>
  <si>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</si>
  <si>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</si>
  <si>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</si>
  <si>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</si>
  <si>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</si>
  <si>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</si>
  <si>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</si>
  <si>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</si>
  <si>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</si>
  <si>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</si>
  <si>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</si>
  <si>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</si>
  <si>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</si>
  <si>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</si>
  <si>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</si>
  <si>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</si>
  <si>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</si>
  <si>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</si>
  <si>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</si>
  <si>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</si>
  <si>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</si>
  <si>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</si>
  <si>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</si>
  <si>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</si>
  <si>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</si>
  <si>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</si>
  <si>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</si>
  <si>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</si>
  <si>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</si>
  <si>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</si>
  <si>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</si>
  <si>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</si>
  <si>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</si>
  <si>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</si>
  <si>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</si>
  <si>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</si>
  <si>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</si>
  <si>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</si>
  <si>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</si>
  <si>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</si>
  <si>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</si>
  <si>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</si>
  <si>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</si>
  <si>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</si>
  <si>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</si>
  <si>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</si>
  <si>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</si>
  <si>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</si>
  <si>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</si>
  <si>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</si>
  <si>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</si>
  <si>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</si>
  <si>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</si>
  <si>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</si>
  <si>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</si>
  <si>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</si>
  <si>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</si>
  <si>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</si>
  <si>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</si>
  <si>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</si>
  <si>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</si>
  <si>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</si>
  <si>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</si>
  <si>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</si>
  <si>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</si>
  <si>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</si>
  <si>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</si>
  <si>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</si>
  <si>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</si>
  <si>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</si>
  <si>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</si>
  <si>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</si>
  <si>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</si>
  <si>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</si>
  <si>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</si>
  <si>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</si>
  <si>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</si>
  <si>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</si>
  <si>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</si>
  <si>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</si>
  <si>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</si>
  <si>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</si>
  <si>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</si>
  <si>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</si>
  <si>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</si>
  <si>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</si>
  <si>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</si>
  <si>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</si>
  <si>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</si>
  <si>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</si>
  <si>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</si>
  <si>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</si>
  <si>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</si>
  <si>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</si>
  <si>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</si>
  <si>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</si>
  <si>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</si>
  <si>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</si>
  <si>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</si>
  <si>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</si>
  <si>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</si>
  <si>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</si>
  <si>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</si>
  <si>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</si>
  <si>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</si>
  <si>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</si>
  <si>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</si>
  <si>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</si>
  <si>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</si>
  <si>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</si>
  <si>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</si>
  <si>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</si>
  <si>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</si>
  <si>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</si>
  <si>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</si>
  <si>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</si>
  <si>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</si>
  <si>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</si>
  <si>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</si>
  <si>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</si>
  <si>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</si>
  <si>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</si>
  <si>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</si>
  <si>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</si>
  <si>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</si>
  <si>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</si>
  <si>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</si>
  <si>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</si>
  <si>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</si>
  <si>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</si>
  <si>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</si>
  <si>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</si>
  <si>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</si>
  <si>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</si>
  <si>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</si>
  <si>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</si>
  <si>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</si>
  <si>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4.67</t>
  </si>
  <si>
    <t>▲ 2.33</t>
  </si>
  <si>
    <t>▲ 4.52</t>
  </si>
  <si>
    <t>▲ 4.12</t>
  </si>
  <si>
    <t>▲ 1.27</t>
  </si>
  <si>
    <t>水道事業会計</t>
  </si>
  <si>
    <t>一般会計</t>
  </si>
  <si>
    <t>国民健康保険事業特別会計</t>
  </si>
  <si>
    <t>公共下水道事業特別会計</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</si>
  <si>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</si>
  <si>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</si>
  <si>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</si>
  <si>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</si>
  <si>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</si>
  <si>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</si>
  <si>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</si>
  <si>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</si>
  <si>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</si>
  <si>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</si>
  <si>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東部知多衛生組合　一般会計</t>
    <rPh sb="0" eb="2">
      <t>トウブ</t>
    </rPh>
    <rPh sb="2" eb="4">
      <t>チタ</t>
    </rPh>
    <rPh sb="4" eb="6">
      <t>エイセイ</t>
    </rPh>
    <rPh sb="6" eb="8">
      <t>クミアイ</t>
    </rPh>
    <rPh sb="9" eb="11">
      <t>イッパン</t>
    </rPh>
    <rPh sb="11" eb="13">
      <t>カイケイ</t>
    </rPh>
    <phoneticPr fontId="2"/>
  </si>
  <si>
    <t>-</t>
    <phoneticPr fontId="2"/>
  </si>
  <si>
    <t>知北平和公園組合　一般会計</t>
    <rPh sb="0" eb="1">
      <t>チ</t>
    </rPh>
    <rPh sb="1" eb="2">
      <t>ホク</t>
    </rPh>
    <rPh sb="2" eb="4">
      <t>ヘイワ</t>
    </rPh>
    <rPh sb="4" eb="6">
      <t>コウエン</t>
    </rPh>
    <rPh sb="6" eb="8">
      <t>クミアイ</t>
    </rPh>
    <rPh sb="9" eb="11">
      <t>イッパン</t>
    </rPh>
    <rPh sb="11" eb="13">
      <t>カイケイ</t>
    </rPh>
    <phoneticPr fontId="2"/>
  </si>
  <si>
    <t>知北平和公園組合　霊園事業特別会計</t>
    <rPh sb="0" eb="1">
      <t>チ</t>
    </rPh>
    <rPh sb="1" eb="2">
      <t>ホク</t>
    </rPh>
    <rPh sb="2" eb="4">
      <t>ヘイワ</t>
    </rPh>
    <rPh sb="4" eb="6">
      <t>コウエン</t>
    </rPh>
    <rPh sb="6" eb="8">
      <t>クミアイ</t>
    </rPh>
    <rPh sb="9" eb="11">
      <t>レイエン</t>
    </rPh>
    <rPh sb="11" eb="13">
      <t>ジギョウ</t>
    </rPh>
    <rPh sb="13" eb="15">
      <t>トクベツ</t>
    </rPh>
    <rPh sb="15" eb="17">
      <t>カイケイ</t>
    </rPh>
    <phoneticPr fontId="2"/>
  </si>
  <si>
    <t>知多北部広域連合　一般会計</t>
    <rPh sb="0" eb="2">
      <t>チタ</t>
    </rPh>
    <rPh sb="2" eb="4">
      <t>ホクブ</t>
    </rPh>
    <rPh sb="4" eb="6">
      <t>コウイキ</t>
    </rPh>
    <rPh sb="6" eb="8">
      <t>レンゴウ</t>
    </rPh>
    <rPh sb="9" eb="11">
      <t>イッパン</t>
    </rPh>
    <rPh sb="11" eb="13">
      <t>カイケイ</t>
    </rPh>
    <phoneticPr fontId="2"/>
  </si>
  <si>
    <t>知多北部広域連合　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</si>
  <si>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</si>
  <si>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</si>
  <si>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rPh sb="0" eb="2">
      <t>コウキョウ</t>
    </rPh>
    <rPh sb="2" eb="4">
      <t>シセツ</t>
    </rPh>
    <rPh sb="4" eb="5">
      <t>トウ</t>
    </rPh>
    <rPh sb="5" eb="7">
      <t>セイビ</t>
    </rPh>
    <rPh sb="7" eb="9">
      <t>キキン</t>
    </rPh>
    <phoneticPr fontId="2"/>
  </si>
  <si>
    <t>みちづくり基金</t>
    <rPh sb="5" eb="7">
      <t>キキン</t>
    </rPh>
    <phoneticPr fontId="2"/>
  </si>
  <si>
    <t>ふるさとおおぶ応援基金</t>
    <rPh sb="7" eb="9">
      <t>オウエン</t>
    </rPh>
    <rPh sb="9" eb="11">
      <t>キキン</t>
    </rPh>
    <phoneticPr fontId="2"/>
  </si>
  <si>
    <t>緑化基金</t>
    <rPh sb="0" eb="2">
      <t>リョッカ</t>
    </rPh>
    <rPh sb="2" eb="4">
      <t>キキン</t>
    </rPh>
    <phoneticPr fontId="2"/>
  </si>
  <si>
    <t>子ども・子育て応援基金</t>
    <rPh sb="0" eb="1">
      <t>コ</t>
    </rPh>
    <rPh sb="4" eb="6">
      <t>コソダ</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</si>
  <si>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</si>
  <si>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</si>
  <si>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</si>
  <si>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</si>
  <si>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</si>
  <si>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</si>
  <si>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</si>
  <si>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</si>
  <si>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</si>
  <si>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</si>
  <si>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共に、類似団体と比較して非常に低い水準にある。主な要因として、当初予算における起債発行額を、当年度の元金償還額以内としていることから、年々地方債残高が減少していることがあげられる。今後も引き続き、起債発行額を適正な水準に保つことで、健全な財政運営に努める必要がある。</t>
    <phoneticPr fontId="5"/>
  </si>
  <si>
    <t>実質公債費比率</t>
    <phoneticPr fontId="5"/>
  </si>
  <si>
    <t>類似団体内平均値</t>
    <phoneticPr fontId="5"/>
  </si>
  <si>
    <t xml:space="preserve"> </t>
    <phoneticPr fontId="5"/>
  </si>
  <si>
    <t xml:space="preserve"> </t>
    <phoneticPr fontId="5"/>
  </si>
  <si>
    <t>　将来負担比率について、本市では、充当可能財源等が将来負担額を上回っているため、比率がマイナスとなるため公表値では[－]となっており、類似団体との比較において大きく下回っている。
　一方で、有形固定資産減価償却率は類似団体平均よりやや低くなっているが、主な要因としては学校施設への空調整備や消防拠点施設整備等の投資を積極的に行い新規資産を取得していること等により有形固定資産減価償却率の上昇が類似団体よりも緩やかになったためである。しかし、昭和45年の市制施行後の昭和50～60年代に建築された、保育園、公民館、消防施設、保健センターなどの公共施設の老朽化が進行しており、公共施設等総合管理計画に基づき、計画的な施設更新や大規模修繕を行い、財政負担を考慮したうえで住民サービスの質の低下を招かないよう工夫して施設の管理に努めていく必要がある。</t>
    <rPh sb="117" eb="118">
      <t>ヒク</t>
    </rPh>
    <rPh sb="134" eb="136">
      <t>ガッコウ</t>
    </rPh>
    <rPh sb="136" eb="138">
      <t>シセツ</t>
    </rPh>
    <rPh sb="140" eb="142">
      <t>クウチョウ</t>
    </rPh>
    <rPh sb="142" eb="144">
      <t>セイビ</t>
    </rPh>
    <rPh sb="145" eb="147">
      <t>ショウボウ</t>
    </rPh>
    <rPh sb="147" eb="149">
      <t>キョテン</t>
    </rPh>
    <rPh sb="149" eb="151">
      <t>シセツ</t>
    </rPh>
    <rPh sb="151" eb="153">
      <t>セイビ</t>
    </rPh>
    <rPh sb="153" eb="154">
      <t>ナド</t>
    </rPh>
    <rPh sb="155" eb="157">
      <t>トウシ</t>
    </rPh>
    <rPh sb="158" eb="161">
      <t>セッキョクテキ</t>
    </rPh>
    <rPh sb="162" eb="163">
      <t>オコナ</t>
    </rPh>
    <rPh sb="164" eb="166">
      <t>シンキ</t>
    </rPh>
    <rPh sb="166" eb="168">
      <t>シサン</t>
    </rPh>
    <rPh sb="169" eb="171">
      <t>シュトク</t>
    </rPh>
    <rPh sb="177" eb="178">
      <t>ナド</t>
    </rPh>
    <rPh sb="181" eb="183">
      <t>ユウケイ</t>
    </rPh>
    <rPh sb="183" eb="185">
      <t>コテイ</t>
    </rPh>
    <rPh sb="185" eb="187">
      <t>シサン</t>
    </rPh>
    <rPh sb="187" eb="191">
      <t>ゲンカショウキャク</t>
    </rPh>
    <rPh sb="191" eb="192">
      <t>リツ</t>
    </rPh>
    <rPh sb="193" eb="195">
      <t>ジョウショウ</t>
    </rPh>
    <rPh sb="196" eb="200">
      <t>ルイジダンタイ</t>
    </rPh>
    <rPh sb="203" eb="204">
      <t>ユル</t>
    </rPh>
    <rPh sb="365" eb="3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</si>
</sst>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8DD9-46AC-98FA-8F28F80B41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25256</c:v>
                </c:pt>
                <c:pt idx="1">
                  <c:v>35881</c:v>
                </c:pt>
                <c:pt idx="2">
                  <c:v>34694</c:v>
                </c:pt>
                <c:pt idx="3">
                  <c:v>61071</c:v>
                </c:pt>
                <c:pt idx="4">
                  <c:v>52719</c:v>
                </c:pt>
              </c:numCache>
            </c:numRef>
          </c:val>
          <c:smooth val="0"/>
          <c:extLst>
            <c:ext xmlns:c16="http://schemas.microsoft.com/office/drawing/2014/chart" uri="{C3380CC4-5D6E-409C-BE32-E72D297353CC}">
              <c16:uniqueId val="{00000001-8DD9-46AC-98FA-8F28F80B41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5.0999999999999996</c:v>
                </c:pt>
                <c:pt idx="1">
                  <c:v>5.68</c:v>
                </c:pt>
                <c:pt idx="2">
                  <c:v>4.4800000000000004</c:v>
                </c:pt>
                <c:pt idx="3">
                  <c:v>5.67</c:v>
                </c:pt>
                <c:pt idx="4">
                  <c:v>4.68</c:v>
                </c:pt>
              </c:numCache>
            </c:numRef>
          </c:val>
          <c:extLst>
            <c:ext xmlns:c16="http://schemas.microsoft.com/office/drawing/2014/chart" uri="{C3380CC4-5D6E-409C-BE32-E72D297353CC}">
              <c16:uniqueId val="{00000000-522F-4F30-A636-ADC774D9DD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30.64</c:v>
                </c:pt>
                <c:pt idx="1">
                  <c:v>29.37</c:v>
                </c:pt>
                <c:pt idx="2">
                  <c:v>25.92</c:v>
                </c:pt>
                <c:pt idx="3">
                  <c:v>28.16</c:v>
                </c:pt>
                <c:pt idx="4">
                  <c:v>25.88</c:v>
                </c:pt>
              </c:numCache>
            </c:numRef>
          </c:val>
          <c:extLst>
            <c:ext xmlns:c16="http://schemas.microsoft.com/office/drawing/2014/chart" uri="{C3380CC4-5D6E-409C-BE32-E72D297353CC}">
              <c16:uniqueId val="{00000001-522F-4F30-A636-ADC774D9DD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-4.67</c:v>
                </c:pt>
                <c:pt idx="1">
                  <c:v>-2.33</c:v>
                </c:pt>
                <c:pt idx="2">
                  <c:v>-4.5199999999999996</c:v>
                </c:pt>
                <c:pt idx="3">
                  <c:v>-4.12</c:v>
                </c:pt>
                <c:pt idx="4">
                  <c:v>-1.27</c:v>
                </c:pt>
              </c:numCache>
            </c:numRef>
          </c:val>
          <c:smooth val="0"/>
          <c:extLst>
            <c:ext xmlns:c16="http://schemas.microsoft.com/office/drawing/2014/chart" uri="{C3380CC4-5D6E-409C-BE32-E72D297353CC}">
              <c16:uniqueId val="{00000002-522F-4F30-A636-ADC774D9DD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B5-4C25-8955-63F05F8A8A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B5-4C25-8955-63F05F8A8A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B5-4C25-8955-63F05F8A8A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B5-4C25-8955-63F05F8A8A2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ADB5-4C25-8955-63F05F8A8A2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ADB5-4C25-8955-63F05F8A8A2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0.35</c:v>
                </c:pt>
                <c:pt idx="4">
                  <c:v>#N/A</c:v>
                </c:pt>
                <c:pt idx="5">
                  <c:v>0.28000000000000003</c:v>
                </c:pt>
                <c:pt idx="6">
                  <c:v>#N/A</c:v>
                </c:pt>
                <c:pt idx="7">
                  <c:v>0.39</c:v>
                </c:pt>
                <c:pt idx="8">
                  <c:v>#N/A</c:v>
                </c:pt>
                <c:pt idx="9">
                  <c:v>1.22</c:v>
                </c:pt>
              </c:numCache>
            </c:numRef>
          </c:val>
          <c:extLst>
            <c:ext xmlns:c16="http://schemas.microsoft.com/office/drawing/2014/chart" uri="{C3380CC4-5D6E-409C-BE32-E72D297353CC}">
              <c16:uniqueId val="{00000006-ADB5-4C25-8955-63F05F8A8A2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0.82</c:v>
                </c:pt>
                <c:pt idx="2">
                  <c:v>#N/A</c:v>
                </c:pt>
                <c:pt idx="3">
                  <c:v>1.75</c:v>
                </c:pt>
                <c:pt idx="4">
                  <c:v>#N/A</c:v>
                </c:pt>
                <c:pt idx="5">
                  <c:v>2.08</c:v>
                </c:pt>
                <c:pt idx="6">
                  <c:v>#N/A</c:v>
                </c:pt>
                <c:pt idx="7">
                  <c:v>2.73</c:v>
                </c:pt>
                <c:pt idx="8">
                  <c:v>#N/A</c:v>
                </c:pt>
                <c:pt idx="9">
                  <c:v>2.95</c:v>
                </c:pt>
              </c:numCache>
            </c:numRef>
          </c:val>
          <c:extLst>
            <c:ext xmlns:c16="http://schemas.microsoft.com/office/drawing/2014/chart" uri="{C3380CC4-5D6E-409C-BE32-E72D297353CC}">
              <c16:uniqueId val="{00000007-ADB5-4C25-8955-63F05F8A8A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5.09</c:v>
                </c:pt>
                <c:pt idx="2">
                  <c:v>#N/A</c:v>
                </c:pt>
                <c:pt idx="3">
                  <c:v>5.68</c:v>
                </c:pt>
                <c:pt idx="4">
                  <c:v>#N/A</c:v>
                </c:pt>
                <c:pt idx="5">
                  <c:v>4.4800000000000004</c:v>
                </c:pt>
                <c:pt idx="6">
                  <c:v>#N/A</c:v>
                </c:pt>
                <c:pt idx="7">
                  <c:v>5.66</c:v>
                </c:pt>
                <c:pt idx="8">
                  <c:v>#N/A</c:v>
                </c:pt>
                <c:pt idx="9">
                  <c:v>4.68</c:v>
                </c:pt>
              </c:numCache>
            </c:numRef>
          </c:val>
          <c:extLst>
            <c:ext xmlns:c16="http://schemas.microsoft.com/office/drawing/2014/chart" uri="{C3380CC4-5D6E-409C-BE32-E72D297353CC}">
              <c16:uniqueId val="{00000008-ADB5-4C25-8955-63F05F8A8A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12.07</c:v>
                </c:pt>
                <c:pt idx="2">
                  <c:v>#N/A</c:v>
                </c:pt>
                <c:pt idx="3">
                  <c:v>8.82</c:v>
                </c:pt>
                <c:pt idx="4">
                  <c:v>#N/A</c:v>
                </c:pt>
                <c:pt idx="5">
                  <c:v>10.08</c:v>
                </c:pt>
                <c:pt idx="6">
                  <c:v>#N/A</c:v>
                </c:pt>
                <c:pt idx="7">
                  <c:v>10.06</c:v>
                </c:pt>
                <c:pt idx="8">
                  <c:v>#N/A</c:v>
                </c:pt>
                <c:pt idx="9">
                  <c:v>10.58</c:v>
                </c:pt>
              </c:numCache>
            </c:numRef>
          </c:val>
          <c:extLst>
            <c:ext xmlns:c16="http://schemas.microsoft.com/office/drawing/2014/chart" uri="{C3380CC4-5D6E-409C-BE32-E72D297353CC}">
              <c16:uniqueId val="{00000009-ADB5-4C25-8955-63F05F8A8A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2306</c:v>
                </c:pt>
                <c:pt idx="5">
                  <c:v>2421</c:v>
                </c:pt>
                <c:pt idx="8">
                  <c:v>2385</c:v>
                </c:pt>
                <c:pt idx="11">
                  <c:v>2313</c:v>
                </c:pt>
                <c:pt idx="14">
                  <c:v>2112</c:v>
                </c:pt>
              </c:numCache>
            </c:numRef>
          </c:val>
          <c:extLst>
            <c:ext xmlns:c16="http://schemas.microsoft.com/office/drawing/2014/chart" uri="{C3380CC4-5D6E-409C-BE32-E72D297353CC}">
              <c16:uniqueId val="{00000000-F534-466A-BB73-B45D209C0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34-466A-BB73-B45D209C0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2-F534-466A-BB73-B45D209C0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21</c:v>
                </c:pt>
                <c:pt idx="6">
                  <c:v>34</c:v>
                </c:pt>
                <c:pt idx="9">
                  <c:v>46</c:v>
                </c:pt>
                <c:pt idx="12">
                  <c:v>49</c:v>
                </c:pt>
              </c:numCache>
            </c:numRef>
          </c:val>
          <c:extLst>
            <c:ext xmlns:c16="http://schemas.microsoft.com/office/drawing/2014/chart" uri="{C3380CC4-5D6E-409C-BE32-E72D297353CC}">
              <c16:uniqueId val="{00000003-F534-466A-BB73-B45D209C0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801</c:v>
                </c:pt>
                <c:pt idx="3">
                  <c:v>884</c:v>
                </c:pt>
                <c:pt idx="6">
                  <c:v>924</c:v>
                </c:pt>
                <c:pt idx="9">
                  <c:v>814</c:v>
                </c:pt>
                <c:pt idx="12">
                  <c:v>810</c:v>
                </c:pt>
              </c:numCache>
            </c:numRef>
          </c:val>
          <c:extLst>
            <c:ext xmlns:c16="http://schemas.microsoft.com/office/drawing/2014/chart" uri="{C3380CC4-5D6E-409C-BE32-E72D297353CC}">
              <c16:uniqueId val="{00000004-F534-466A-BB73-B45D209C0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34-466A-BB73-B45D209C0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34-466A-BB73-B45D209C0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1018</c:v>
                </c:pt>
                <c:pt idx="3">
                  <c:v>981</c:v>
                </c:pt>
                <c:pt idx="6">
                  <c:v>1017</c:v>
                </c:pt>
                <c:pt idx="9">
                  <c:v>970</c:v>
                </c:pt>
                <c:pt idx="12">
                  <c:v>907</c:v>
                </c:pt>
              </c:numCache>
            </c:numRef>
          </c:val>
          <c:extLst>
            <c:ext xmlns:c16="http://schemas.microsoft.com/office/drawing/2014/chart" uri="{C3380CC4-5D6E-409C-BE32-E72D297353CC}">
              <c16:uniqueId val="{00000007-F534-466A-BB73-B45D209C0E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c:v>
                </c:pt>
                <c:pt idx="2">
                  <c:v>#N/A</c:v>
                </c:pt>
                <c:pt idx="3">
                  <c:v>#N/A</c:v>
                </c:pt>
                <c:pt idx="4">
                  <c:v>-493</c:v>
                </c:pt>
                <c:pt idx="5">
                  <c:v>#N/A</c:v>
                </c:pt>
                <c:pt idx="6">
                  <c:v>#N/A</c:v>
                </c:pt>
                <c:pt idx="7">
                  <c:v>-368</c:v>
                </c:pt>
                <c:pt idx="8">
                  <c:v>#N/A</c:v>
                </c:pt>
                <c:pt idx="9">
                  <c:v>#N/A</c:v>
                </c:pt>
                <c:pt idx="10">
                  <c:v>-441</c:v>
                </c:pt>
                <c:pt idx="11">
                  <c:v>#N/A</c:v>
                </c:pt>
                <c:pt idx="12">
                  <c:v>#N/A</c:v>
                </c:pt>
                <c:pt idx="13">
                  <c:v>-304</c:v>
                </c:pt>
                <c:pt idx="14">
                  <c:v>#N/A</c:v>
                </c:pt>
              </c:numCache>
            </c:numRef>
          </c:val>
          <c:smooth val="0"/>
          <c:extLst>
            <c:ext xmlns:c16="http://schemas.microsoft.com/office/drawing/2014/chart" uri="{C3380CC4-5D6E-409C-BE32-E72D297353CC}">
              <c16:uniqueId val="{00000008-F534-466A-BB73-B45D209C0E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15116</c:v>
                </c:pt>
                <c:pt idx="5">
                  <c:v>14152</c:v>
                </c:pt>
                <c:pt idx="8">
                  <c:v>13512</c:v>
                </c:pt>
                <c:pt idx="11">
                  <c:v>13476</c:v>
                </c:pt>
                <c:pt idx="14">
                  <c:v>12310</c:v>
                </c:pt>
              </c:numCache>
            </c:numRef>
          </c:val>
          <c:extLst>
            <c:ext xmlns:c16="http://schemas.microsoft.com/office/drawing/2014/chart" uri="{C3380CC4-5D6E-409C-BE32-E72D297353CC}">
              <c16:uniqueId val="{00000000-FB44-4392-8EE4-D6A4E43047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8997</c:v>
                </c:pt>
                <c:pt idx="5">
                  <c:v>8644</c:v>
                </c:pt>
                <c:pt idx="8">
                  <c:v>9051</c:v>
                </c:pt>
                <c:pt idx="11">
                  <c:v>8657</c:v>
                </c:pt>
                <c:pt idx="14">
                  <c:v>8455</c:v>
                </c:pt>
              </c:numCache>
            </c:numRef>
          </c:val>
          <c:extLst>
            <c:ext xmlns:c16="http://schemas.microsoft.com/office/drawing/2014/chart" uri="{C3380CC4-5D6E-409C-BE32-E72D297353CC}">
              <c16:uniqueId val="{00000001-FB44-4392-8EE4-D6A4E43047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8587</c:v>
                </c:pt>
                <c:pt idx="5">
                  <c:v>9205</c:v>
                </c:pt>
                <c:pt idx="8">
                  <c:v>9029</c:v>
                </c:pt>
                <c:pt idx="11">
                  <c:v>8428</c:v>
                </c:pt>
                <c:pt idx="14">
                  <c:v>8577</c:v>
                </c:pt>
              </c:numCache>
            </c:numRef>
          </c:val>
          <c:extLst>
            <c:ext xmlns:c16="http://schemas.microsoft.com/office/drawing/2014/chart" uri="{C3380CC4-5D6E-409C-BE32-E72D297353CC}">
              <c16:uniqueId val="{00000002-FB44-4392-8EE4-D6A4E43047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44-4392-8EE4-D6A4E43047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44-4392-8EE4-D6A4E43047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44-4392-8EE4-D6A4E43047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3672</c:v>
                </c:pt>
                <c:pt idx="3">
                  <c:v>4012</c:v>
                </c:pt>
                <c:pt idx="6">
                  <c:v>3600</c:v>
                </c:pt>
                <c:pt idx="9">
                  <c:v>3668</c:v>
                </c:pt>
                <c:pt idx="12">
                  <c:v>3673</c:v>
                </c:pt>
              </c:numCache>
            </c:numRef>
          </c:val>
          <c:extLst>
            <c:ext xmlns:c16="http://schemas.microsoft.com/office/drawing/2014/chart" uri="{C3380CC4-5D6E-409C-BE32-E72D297353CC}">
              <c16:uniqueId val="{00000006-FB44-4392-8EE4-D6A4E43047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392</c:v>
                </c:pt>
                <c:pt idx="3">
                  <c:v>567</c:v>
                </c:pt>
                <c:pt idx="6">
                  <c:v>1684</c:v>
                </c:pt>
                <c:pt idx="9">
                  <c:v>4182</c:v>
                </c:pt>
                <c:pt idx="12">
                  <c:v>4542</c:v>
                </c:pt>
              </c:numCache>
            </c:numRef>
          </c:val>
          <c:extLst>
            <c:ext xmlns:c16="http://schemas.microsoft.com/office/drawing/2014/chart" uri="{C3380CC4-5D6E-409C-BE32-E72D297353CC}">
              <c16:uniqueId val="{00000007-FB44-4392-8EE4-D6A4E43047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8663</c:v>
                </c:pt>
                <c:pt idx="3">
                  <c:v>8814</c:v>
                </c:pt>
                <c:pt idx="6">
                  <c:v>9666</c:v>
                </c:pt>
                <c:pt idx="9">
                  <c:v>9203</c:v>
                </c:pt>
                <c:pt idx="12">
                  <c:v>8381</c:v>
                </c:pt>
              </c:numCache>
            </c:numRef>
          </c:val>
          <c:extLst>
            <c:ext xmlns:c16="http://schemas.microsoft.com/office/drawing/2014/chart" uri="{C3380CC4-5D6E-409C-BE32-E72D297353CC}">
              <c16:uniqueId val="{00000008-FB44-4392-8EE4-D6A4E43047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236</c:v>
                </c:pt>
                <c:pt idx="3">
                  <c:v>198</c:v>
                </c:pt>
                <c:pt idx="6">
                  <c:v>161</c:v>
                </c:pt>
                <c:pt idx="9">
                  <c:v>122</c:v>
                </c:pt>
                <c:pt idx="12">
                  <c:v>82</c:v>
                </c:pt>
              </c:numCache>
            </c:numRef>
          </c:val>
          <c:extLst>
            <c:ext xmlns:c16="http://schemas.microsoft.com/office/drawing/2014/chart" uri="{C3380CC4-5D6E-409C-BE32-E72D297353CC}">
              <c16:uniqueId val="{00000009-FB44-4392-8EE4-D6A4E43047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8900</c:v>
                </c:pt>
                <c:pt idx="3">
                  <c:v>8631</c:v>
                </c:pt>
                <c:pt idx="6">
                  <c:v>8421</c:v>
                </c:pt>
                <c:pt idx="9">
                  <c:v>8518</c:v>
                </c:pt>
                <c:pt idx="12">
                  <c:v>8230</c:v>
                </c:pt>
              </c:numCache>
            </c:numRef>
          </c:val>
          <c:extLst>
            <c:ext xmlns:c16="http://schemas.microsoft.com/office/drawing/2014/chart" uri="{C3380CC4-5D6E-409C-BE32-E72D297353CC}">
              <c16:uniqueId val="{0000000A-FB44-4392-8EE4-D6A4E43047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44-4392-8EE4-D6A4E43047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5272</c:v>
                </c:pt>
                <c:pt idx="1">
                  <c:v>4998</c:v>
                </c:pt>
                <c:pt idx="2">
                  <c:v>5377</c:v>
                </c:pt>
              </c:numCache>
            </c:numRef>
          </c:val>
          <c:extLst>
            <c:ext xmlns:c16="http://schemas.microsoft.com/office/drawing/2014/chart" uri="{C3380CC4-5D6E-409C-BE32-E72D297353CC}">
              <c16:uniqueId val="{00000000-FEDA-4B19-AC61-7D09B7EC2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c:v>
                </c:pt>
                <c:pt idx="1">
                  <c:v>134</c:v>
                </c:pt>
                <c:pt idx="2">
                  <c:v>134</c:v>
                </c:pt>
              </c:numCache>
            </c:numRef>
          </c:val>
          <c:extLst>
            <c:ext xmlns:c16="http://schemas.microsoft.com/office/drawing/2014/chart" uri="{C3380CC4-5D6E-409C-BE32-E72D297353CC}">
              <c16:uniqueId val="{00000001-FEDA-4B19-AC61-7D09B7EC2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3622</c:v>
                </c:pt>
                <c:pt idx="1">
                  <c:v>3294</c:v>
                </c:pt>
                <c:pt idx="2">
                  <c:v>3065</c:v>
                </c:pt>
              </c:numCache>
            </c:numRef>
          </c:val>
          <c:extLst>
            <c:ext xmlns:c16="http://schemas.microsoft.com/office/drawing/2014/chart" uri="{C3380CC4-5D6E-409C-BE32-E72D297353CC}">
              <c16:uniqueId val="{00000002-FEDA-4B19-AC61-7D09B7EC28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{22C0E049-80E7-428B-B618-092FF1A7F684}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53D-43C5-89A8-45A69C9DFB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{371C7B00-FE87-49AC-9B8C-CF5C0A978C99}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D-43C5-89A8-45A69C9DFB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{87C595B5-59E5-46CD-A3EB-FF5BA9555F22}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D-43C5-89A8-45A69C9DFB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{3C441E00-6E14-4D34-A53B-4DE09170166C}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D-43C5-89A8-45A69C9DFB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{E03B9676-1FA6-4FF4-A507-DCA313C06924}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D-43C5-89A8-45A69C9DFB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{5D39536D-20DC-4279-826E-EEEDC8C64653}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53D-43C5-89A8-45A69C9DFB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{9EB3FD35-C991-488E-ABC3-B688DCFACC6F}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53D-43C5-89A8-45A69C9DFB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{205E4E00-8EE0-4277-A470-E28B5518D9CA}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53D-43C5-89A8-45A69C9DFB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{4D7F1A98-F84D-497D-A44B-2765BC235EFB}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53D-43C5-89A8-45A69C9DFB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59.4</c:v>
                </c:pt>
                <c:pt idx="24">
                  <c:v>59.6</c:v>
                </c:pt>
                <c:pt idx="32">
                  <c:v>60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3D-43C5-89A8-45A69C9DFB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{9215B446-30BF-41F8-B1BA-F52080123445}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53D-43C5-89A8-45A69C9DFB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{C9589938-B742-458E-83DF-7C2133CCCA1D}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D-43C5-89A8-45A69C9DFB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{9B134B3E-7741-4E89-9111-6E2ACC984D7D}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D-43C5-89A8-45A69C9DFB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{869923CE-E683-47D3-BEB9-6DF6F5A460D6}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D-43C5-89A8-45A69C9DFB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{62735272-7986-4F06-BC5F-32CB68B1E39A}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D-43C5-89A8-45A69C9DFB1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{6A6011A7-227D-4E01-880C-37FFD7ACA649}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53D-43C5-89A8-45A69C9DFB1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{5B7C5BF3-A9CE-4146-BDBC-4023DC8E3813}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53D-43C5-89A8-45A69C9DFB1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{E04C8C81-CD93-4D1F-87BB-1E98FC2A5B2A}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53D-43C5-89A8-45A69C9DFB1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{122595AA-77B3-4D8D-8153-A747A0CAD9FB}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53D-43C5-89A8-45A69C9DFB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353D-43C5-89A8-45A69C9DFB14}"/>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{5497479B-F506-455E-8EEC-AB220CF1E2AD}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D7C-45B6-A170-66B8CE23BE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{54F864B5-B3ED-4BC1-82AD-0081E6467761}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7C-45B6-A170-66B8CE23BE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{7DA08B8A-4BAC-43A0-9C25-0DC7B1BB3FF4}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7C-45B6-A170-66B8CE23BE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{E752E4BF-5F8D-4744-8E17-6AE834B22434}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7C-45B6-A170-66B8CE23BE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{3BE575B2-3D07-4209-A703-F670EAFED017}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7C-45B6-A170-66B8CE23BE5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{A4A6CB19-C940-4FB7-A027-308A696BBC41}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D7C-45B6-A170-66B8CE23BE5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{B3BE1946-089A-47BB-AA4B-295ED4FEE318}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D7C-45B6-A170-66B8CE23BE5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{AA23EE67-1D4A-401F-8D3C-84C027ED1F64}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D7C-45B6-A170-66B8CE23BE5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{762245A4-E6B2-41D2-A735-FAF78A5E2156}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D7C-45B6-A170-66B8CE23BE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-2.9</c:v>
                </c:pt>
                <c:pt idx="16">
                  <c:v>-2.4</c:v>
                </c:pt>
                <c:pt idx="24">
                  <c:v>-2.5</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D7C-45B6-A170-66B8CE23BE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{14BD54DA-8121-45F5-AA70-EBC362635053}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D7C-45B6-A170-66B8CE23BE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{BA68BA83-BC5B-4894-ABA0-C3BC0EAAED46}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7C-45B6-A170-66B8CE23BE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{D2615593-5FB2-46A1-AB9C-68281D48A363}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7C-45B6-A170-66B8CE23BE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{0D296F0A-5C3A-46CF-A6D6-6C7A2ECD259A}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7C-45B6-A170-66B8CE23BE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{2D57CCDC-C634-4BDA-A4BE-36FB9F96C631}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7C-45B6-A170-66B8CE23BE5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{CF50ACE7-E56E-475C-9E14-0F3E4AE951A4}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D7C-45B6-A170-66B8CE23BE5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{5A36A538-102E-4AFC-9A75-84E78E072B17}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D7C-45B6-A170-66B8CE23BE5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{70DE8C54-31D0-461D-834A-49DBD3AB731F}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D7C-45B6-A170-66B8CE23BE5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{12069B85-1536-476F-9197-CEEFA1F8578E}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D7C-45B6-A170-66B8CE23BE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D7C-45B6-A170-66B8CE23BE5B}"/>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令和元年度は、人口は増加しているものの交付税算入される起債額の減などにより基準財政需要額が減少したことに対し、平成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年度の法人税割の大幅減から回復したことにより基準財政収入額が大きく増加した結果、単年度財政力指数が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増加しました。今後も引き続き人口の増加に伴い基準財政需要額の増加が見込まれるため、市税を始めとする債権の徴収率の向上を図り、可能な限り国や県の補助金等を活用することで、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148167</xdr:rowOff>
    </xdr:to>
    <xdr:cxnSp macro="">
      <xdr:nvCxnSpPr>
        <xdr:cNvPr id="69" name="直線コネクタ 68"/>
        <xdr:cNvCxnSpPr/>
      </xdr:nvCxnSpPr>
      <xdr:spPr>
        <a:xfrm flipV="1">
          <a:off x="4114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xdr:cNvCxnSpPr/>
      </xdr:nvCxnSpPr>
      <xdr:spPr>
        <a:xfrm>
          <a:off x="3225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39</xdr:row>
      <xdr:rowOff>30339</xdr:rowOff>
    </xdr:to>
    <xdr:cxnSp macro="">
      <xdr:nvCxnSpPr>
        <xdr:cNvPr id="75" name="直線コネクタ 74"/>
        <xdr:cNvCxnSpPr/>
      </xdr:nvCxnSpPr>
      <xdr:spPr>
        <a:xfrm flipV="1">
          <a:off x="2336800" y="663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83961</xdr:rowOff>
    </xdr:to>
    <xdr:cxnSp macro="">
      <xdr:nvCxnSpPr>
        <xdr:cNvPr id="78" name="直線コネクタ 77"/>
        <xdr:cNvCxnSpPr/>
      </xdr:nvCxnSpPr>
      <xdr:spPr>
        <a:xfrm flipV="1">
          <a:off x="1447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4" name="楕円 93"/>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5" name="テキスト ボックス 94"/>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分母を構成する経常一般財源はほぼ横ばいだったのに対し、分子を構成する経常的な支出のうち扶助費や人件費、繰出金などの増加により経常経費充当一般財源が増加したため、経常収支比率とし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となりました。今後も人口増加により義務的経費である扶助費などの増加が予想されるため、コスト削減に向けた事務事業の再編・整理や経費節減等に努めていきます。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151554</xdr:rowOff>
    </xdr:to>
    <xdr:cxnSp macro="">
      <xdr:nvCxnSpPr>
        <xdr:cNvPr id="132" name="直線コネクタ 131"/>
        <xdr:cNvCxnSpPr/>
      </xdr:nvCxnSpPr>
      <xdr:spPr>
        <a:xfrm>
          <a:off x="4114800" y="1053359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103294</xdr:rowOff>
    </xdr:to>
    <xdr:cxnSp macro="">
      <xdr:nvCxnSpPr>
        <xdr:cNvPr id="135" name="直線コネクタ 134"/>
        <xdr:cNvCxnSpPr/>
      </xdr:nvCxnSpPr>
      <xdr:spPr>
        <a:xfrm flipV="1">
          <a:off x="3225800" y="105335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61</xdr:row>
      <xdr:rowOff>103294</xdr:rowOff>
    </xdr:to>
    <xdr:cxnSp macro="">
      <xdr:nvCxnSpPr>
        <xdr:cNvPr id="138" name="直線コネクタ 137"/>
        <xdr:cNvCxnSpPr/>
      </xdr:nvCxnSpPr>
      <xdr:spPr>
        <a:xfrm>
          <a:off x="2336800" y="1045315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151554</xdr:rowOff>
    </xdr:to>
    <xdr:cxnSp macro="">
      <xdr:nvCxnSpPr>
        <xdr:cNvPr id="141" name="直線コネクタ 140"/>
        <xdr:cNvCxnSpPr/>
      </xdr:nvCxnSpPr>
      <xdr:spPr>
        <a:xfrm flipV="1">
          <a:off x="1447800" y="10453158"/>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3" name="楕円 152"/>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54" name="テキスト ボックス 153"/>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55685</xdr:rowOff>
    </xdr:from>
    <xdr:ext cx="762000" cy="259045"/>
    <xdr:sp macro="" textlink="">
      <xdr:nvSpPr>
        <xdr:cNvPr id="158" name="テキスト ボックス 157"/>
        <xdr:cNvSpPr txBox="1"/>
      </xdr:nvSpPr>
      <xdr:spPr>
        <a:xfrm>
          <a:off x="1955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人口が増加した一方で、平成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年度の障がい児通所施設の新設及び保育園建替に伴う備品購入費の増加の反動減により人口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円減少しました。今後も限られた職員で効率的に業務を行うとともに、物件費や維持補修費のコスト削減に努めていきます。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56348</xdr:rowOff>
    </xdr:from>
    <xdr:to>
      <xdr:col>23</xdr:col>
      <xdr:colOff>133350</xdr:colOff>
      <xdr:row>82</xdr:row>
      <xdr:rowOff>66232</xdr:rowOff>
    </xdr:to>
    <xdr:cxnSp macro="">
      <xdr:nvCxnSpPr>
        <xdr:cNvPr id="193" name="直線コネクタ 192"/>
        <xdr:cNvCxnSpPr/>
      </xdr:nvCxnSpPr>
      <xdr:spPr>
        <a:xfrm flipV="1">
          <a:off x="4114800" y="14115248"/>
          <a:ext cx="838200" cy="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164694</xdr:rowOff>
    </xdr:from>
    <xdr:to>
      <xdr:col>19</xdr:col>
      <xdr:colOff>133350</xdr:colOff>
      <xdr:row>82</xdr:row>
      <xdr:rowOff>66232</xdr:rowOff>
    </xdr:to>
    <xdr:cxnSp macro="">
      <xdr:nvCxnSpPr>
        <xdr:cNvPr id="196" name="直線コネクタ 195"/>
        <xdr:cNvCxnSpPr/>
      </xdr:nvCxnSpPr>
      <xdr:spPr>
        <a:xfrm>
          <a:off x="3225800" y="14052144"/>
          <a:ext cx="8890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164694</xdr:rowOff>
    </xdr:from>
    <xdr:to>
      <xdr:col>15</xdr:col>
      <xdr:colOff>82550</xdr:colOff>
      <xdr:row>81</xdr:row>
      <xdr:rowOff>170996</xdr:rowOff>
    </xdr:to>
    <xdr:cxnSp macro="">
      <xdr:nvCxnSpPr>
        <xdr:cNvPr id="199" name="直線コネクタ 198"/>
        <xdr:cNvCxnSpPr/>
      </xdr:nvCxnSpPr>
      <xdr:spPr>
        <a:xfrm flipV="1">
          <a:off x="2336800" y="1405214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163198</xdr:rowOff>
    </xdr:from>
    <xdr:to>
      <xdr:col>11</xdr:col>
      <xdr:colOff>31750</xdr:colOff>
      <xdr:row>81</xdr:row>
      <xdr:rowOff>170996</xdr:rowOff>
    </xdr:to>
    <xdr:cxnSp macro="">
      <xdr:nvCxnSpPr>
        <xdr:cNvPr id="202" name="直線コネクタ 201"/>
        <xdr:cNvCxnSpPr/>
      </xdr:nvCxnSpPr>
      <xdr:spPr>
        <a:xfrm>
          <a:off x="1447800" y="1405064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5548</xdr:rowOff>
    </xdr:from>
    <xdr:to>
      <xdr:col>23</xdr:col>
      <xdr:colOff>184150</xdr:colOff>
      <xdr:row>82</xdr:row>
      <xdr:rowOff>107148</xdr:rowOff>
    </xdr:to>
    <xdr:sp macro="" textlink="">
      <xdr:nvSpPr>
        <xdr:cNvPr id="212" name="楕円 211"/>
        <xdr:cNvSpPr/>
      </xdr:nvSpPr>
      <xdr:spPr>
        <a:xfrm>
          <a:off x="4902200" y="140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22075</xdr:rowOff>
    </xdr:from>
    <xdr:ext cx="762000" cy="259045"/>
    <xdr:sp macro="" textlink="">
      <xdr:nvSpPr>
        <xdr:cNvPr id="213" name="人件費・物件費等の状況該当値テキスト"/>
        <xdr:cNvSpPr txBox="1"/>
      </xdr:nvSpPr>
      <xdr:spPr>
        <a:xfrm>
          <a:off x="5041900" y="1390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15432</xdr:rowOff>
    </xdr:from>
    <xdr:to>
      <xdr:col>19</xdr:col>
      <xdr:colOff>184150</xdr:colOff>
      <xdr:row>82</xdr:row>
      <xdr:rowOff>117032</xdr:rowOff>
    </xdr:to>
    <xdr:sp macro="" textlink="">
      <xdr:nvSpPr>
        <xdr:cNvPr id="214" name="楕円 213"/>
        <xdr:cNvSpPr/>
      </xdr:nvSpPr>
      <xdr:spPr>
        <a:xfrm>
          <a:off x="4064000" y="1407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101809</xdr:rowOff>
    </xdr:from>
    <xdr:ext cx="736600" cy="259045"/>
    <xdr:sp macro="" textlink="">
      <xdr:nvSpPr>
        <xdr:cNvPr id="215" name="テキスト ボックス 214"/>
        <xdr:cNvSpPr txBox="1"/>
      </xdr:nvSpPr>
      <xdr:spPr>
        <a:xfrm>
          <a:off x="3733800" y="1416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113894</xdr:rowOff>
    </xdr:from>
    <xdr:to>
      <xdr:col>15</xdr:col>
      <xdr:colOff>133350</xdr:colOff>
      <xdr:row>82</xdr:row>
      <xdr:rowOff>44044</xdr:rowOff>
    </xdr:to>
    <xdr:sp macro="" textlink="">
      <xdr:nvSpPr>
        <xdr:cNvPr id="216" name="楕円 215"/>
        <xdr:cNvSpPr/>
      </xdr:nvSpPr>
      <xdr:spPr>
        <a:xfrm>
          <a:off x="3175000" y="140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54221</xdr:rowOff>
    </xdr:from>
    <xdr:ext cx="762000" cy="259045"/>
    <xdr:sp macro="" textlink="">
      <xdr:nvSpPr>
        <xdr:cNvPr id="217" name="テキスト ボックス 216"/>
        <xdr:cNvSpPr txBox="1"/>
      </xdr:nvSpPr>
      <xdr:spPr>
        <a:xfrm>
          <a:off x="2844800" y="137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120196</xdr:rowOff>
    </xdr:from>
    <xdr:to>
      <xdr:col>11</xdr:col>
      <xdr:colOff>82550</xdr:colOff>
      <xdr:row>82</xdr:row>
      <xdr:rowOff>50346</xdr:rowOff>
    </xdr:to>
    <xdr:sp macro="" textlink="">
      <xdr:nvSpPr>
        <xdr:cNvPr id="218" name="楕円 217"/>
        <xdr:cNvSpPr/>
      </xdr:nvSpPr>
      <xdr:spPr>
        <a:xfrm>
          <a:off x="2286000" y="140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60523</xdr:rowOff>
    </xdr:from>
    <xdr:ext cx="762000" cy="259045"/>
    <xdr:sp macro="" textlink="">
      <xdr:nvSpPr>
        <xdr:cNvPr id="219" name="テキスト ボックス 218"/>
        <xdr:cNvSpPr txBox="1"/>
      </xdr:nvSpPr>
      <xdr:spPr>
        <a:xfrm>
          <a:off x="1955800" y="1377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112398</xdr:rowOff>
    </xdr:from>
    <xdr:to>
      <xdr:col>7</xdr:col>
      <xdr:colOff>31750</xdr:colOff>
      <xdr:row>82</xdr:row>
      <xdr:rowOff>42548</xdr:rowOff>
    </xdr:to>
    <xdr:sp macro="" textlink="">
      <xdr:nvSpPr>
        <xdr:cNvPr id="220" name="楕円 219"/>
        <xdr:cNvSpPr/>
      </xdr:nvSpPr>
      <xdr:spPr>
        <a:xfrm>
          <a:off x="1397000" y="139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52725</xdr:rowOff>
    </xdr:from>
    <xdr:ext cx="762000" cy="259045"/>
    <xdr:sp macro="" textlink="">
      <xdr:nvSpPr>
        <xdr:cNvPr id="221" name="テキスト ボックス 220"/>
        <xdr:cNvSpPr txBox="1"/>
      </xdr:nvSpPr>
      <xdr:spPr>
        <a:xfrm>
          <a:off x="1066800" y="1376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給与水準の適正度を示すラスパイレス指数は、類似団体を下回る数値で推移しています。今後もより一層の給与の適正化を図ります。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111277</xdr:rowOff>
    </xdr:to>
    <xdr:cxnSp macro="">
      <xdr:nvCxnSpPr>
        <xdr:cNvPr id="257" name="直線コネクタ 256"/>
        <xdr:cNvCxnSpPr/>
      </xdr:nvCxnSpPr>
      <xdr:spPr>
        <a:xfrm>
          <a:off x="16179800" y="14421152"/>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99786</xdr:rowOff>
    </xdr:to>
    <xdr:cxnSp macro="">
      <xdr:nvCxnSpPr>
        <xdr:cNvPr id="260" name="直線コネクタ 259"/>
        <xdr:cNvCxnSpPr/>
      </xdr:nvCxnSpPr>
      <xdr:spPr>
        <a:xfrm flipV="1">
          <a:off x="15290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122766</xdr:rowOff>
    </xdr:to>
    <xdr:cxnSp macro="">
      <xdr:nvCxnSpPr>
        <xdr:cNvPr id="263" name="直線コネクタ 262"/>
        <xdr:cNvCxnSpPr/>
      </xdr:nvCxnSpPr>
      <xdr:spPr>
        <a:xfrm flipV="1">
          <a:off x="14401800" y="145015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134257</xdr:rowOff>
    </xdr:to>
    <xdr:cxnSp macro="">
      <xdr:nvCxnSpPr>
        <xdr:cNvPr id="266" name="直線コネクタ 265"/>
        <xdr:cNvCxnSpPr/>
      </xdr:nvCxnSpPr>
      <xdr:spPr>
        <a:xfrm flipV="1">
          <a:off x="13512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60477</xdr:rowOff>
    </xdr:from>
    <xdr:to>
      <xdr:col>81</xdr:col>
      <xdr:colOff>95250</xdr:colOff>
      <xdr:row>84</xdr:row>
      <xdr:rowOff>162077</xdr:rowOff>
    </xdr:to>
    <xdr:sp macro="" textlink="">
      <xdr:nvSpPr>
        <xdr:cNvPr id="276" name="楕円 275"/>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77004</xdr:rowOff>
    </xdr:from>
    <xdr:ext cx="762000" cy="259045"/>
    <xdr:sp macro="" textlink="">
      <xdr:nvSpPr>
        <xdr:cNvPr id="277"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8" name="楕円 277"/>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9" name="テキスト ボックス 278"/>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伴い令和元年度は職員数が増加しましたが、類似団体平均は下回っています。今後も指定管理者制度などの民間活力を計画的に導入していくことに加え、限られた職員数でも効率的に業務を行い、市民サービスの向上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212</xdr:rowOff>
    </xdr:to>
    <xdr:cxnSp macro="">
      <xdr:nvCxnSpPr>
        <xdr:cNvPr id="320" name="直線コネクタ 319"/>
        <xdr:cNvCxnSpPr/>
      </xdr:nvCxnSpPr>
      <xdr:spPr>
        <a:xfrm>
          <a:off x="16179800" y="106281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169651</xdr:rowOff>
    </xdr:to>
    <xdr:cxnSp macro="">
      <xdr:nvCxnSpPr>
        <xdr:cNvPr id="323" name="直線コネクタ 322"/>
        <xdr:cNvCxnSpPr/>
      </xdr:nvCxnSpPr>
      <xdr:spPr>
        <a:xfrm>
          <a:off x="15290800" y="106059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147531</xdr:rowOff>
    </xdr:to>
    <xdr:cxnSp macro="">
      <xdr:nvCxnSpPr>
        <xdr:cNvPr id="326" name="直線コネクタ 325"/>
        <xdr:cNvCxnSpPr/>
      </xdr:nvCxnSpPr>
      <xdr:spPr>
        <a:xfrm>
          <a:off x="14401800" y="1058386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125413</xdr:rowOff>
    </xdr:to>
    <xdr:cxnSp macro="">
      <xdr:nvCxnSpPr>
        <xdr:cNvPr id="329" name="直線コネクタ 328"/>
        <xdr:cNvCxnSpPr/>
      </xdr:nvCxnSpPr>
      <xdr:spPr>
        <a:xfrm>
          <a:off x="13512800" y="1053962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39" name="楕円 338"/>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137389</xdr:rowOff>
    </xdr:from>
    <xdr:ext cx="762000" cy="259045"/>
    <xdr:sp macro="" textlink="">
      <xdr:nvSpPr>
        <xdr:cNvPr id="340" name="定員管理の状況該当値テキスト"/>
        <xdr:cNvSpPr txBox="1"/>
      </xdr:nvSpPr>
      <xdr:spPr>
        <a:xfrm>
          <a:off x="17106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1" name="楕円 340"/>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2" name="テキスト ボックス 341"/>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3" name="楕円 342"/>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44" name="テキスト ボックス 343"/>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5" name="楕円 344"/>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46" name="テキスト ボックス 345"/>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7" name="楕円 346"/>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8" name="テキスト ボックス 347"/>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実質公債費比率は、都市計画事業費の増加に伴う地方債償還額に充当した都市計画税の減少により、単年度で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ポイント悪化しました。今後も起債発行額を元金償還額以内とすることを目安に管理することで、健全な財政運営を維持するように努めていきます。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78317</xdr:rowOff>
    </xdr:to>
    <xdr:cxnSp macro="">
      <xdr:nvCxnSpPr>
        <xdr:cNvPr id="381" name="直線コネクタ 380"/>
        <xdr:cNvCxnSpPr/>
      </xdr:nvCxnSpPr>
      <xdr:spPr>
        <a:xfrm>
          <a:off x="16179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46143</xdr:rowOff>
    </xdr:to>
    <xdr:cxnSp macro="">
      <xdr:nvCxnSpPr>
        <xdr:cNvPr id="384" name="直線コネクタ 383"/>
        <xdr:cNvCxnSpPr/>
      </xdr:nvCxnSpPr>
      <xdr:spPr>
        <a:xfrm flipV="1">
          <a:off x="15290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46143</xdr:rowOff>
    </xdr:to>
    <xdr:cxnSp macro="">
      <xdr:nvCxnSpPr>
        <xdr:cNvPr id="387" name="直線コネクタ 386"/>
        <xdr:cNvCxnSpPr/>
      </xdr:nvCxnSpPr>
      <xdr:spPr>
        <a:xfrm>
          <a:off x="14401800" y="634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70273</xdr:rowOff>
    </xdr:to>
    <xdr:cxnSp macro="">
      <xdr:nvCxnSpPr>
        <xdr:cNvPr id="390" name="直線コネクタ 389"/>
        <xdr:cNvCxnSpPr/>
      </xdr:nvCxnSpPr>
      <xdr:spPr>
        <a:xfrm flipV="1">
          <a:off x="13512800" y="634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0" name="楕円 399"/>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1"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3" name="テキスト ボックス 402"/>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405" name="テキスト ボックス 404"/>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06" name="楕円 405"/>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07" name="テキスト ボックス 406"/>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8" name="楕円 407"/>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9" name="テキスト ボックス 408"/>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充当可能財源が将来負担額を上回っており、分子が負の値となることから将来負担比率は発生しません。なお、平成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年度にピークにあった地方債現在高もそれ以降は減少傾向にあります。また、平成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大型公共施設に係る債務負担行為に基づく支出予定額が発生していますが、財政は健全な状態を維持しています。世代間公平のバランスを考えた計画的な地方債の発行などにより、今後も将来世代への負担を少しでも軽減できるよう努め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職員数の増加及び平成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年度人事院勧告による月例給及び賞与の引上げに伴う職員給の増加により、構成比は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ポイント増加しています。今後も民間委託等の推進や嘱託職員、臨時職員の適正配置等により、限られた財源と人員の中で市民サービスを維持・向上させる行政運営に努めていきます。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6" name="直線コネクタ 65"/>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35560</xdr:rowOff>
    </xdr:to>
    <xdr:cxnSp macro="">
      <xdr:nvCxnSpPr>
        <xdr:cNvPr id="69" name="直線コネクタ 68"/>
        <xdr:cNvCxnSpPr/>
      </xdr:nvCxnSpPr>
      <xdr:spPr>
        <a:xfrm flipV="1">
          <a:off x="3098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xdr:cNvCxnSpPr/>
      </xdr:nvCxnSpPr>
      <xdr:spPr>
        <a:xfrm>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flipV="1">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令和元年度の決算額は、新設施設や建替施設の備品購入費の反動減により、平成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年度を下回るものの、構成比は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ポイント増加しており、類似団体と比較しても依然として高い水準となっています。今後も委託業務の見直しなどによる経費削減に努めていきます。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20</xdr:row>
      <xdr:rowOff>49276</xdr:rowOff>
    </xdr:to>
    <xdr:cxnSp macro="">
      <xdr:nvCxnSpPr>
        <xdr:cNvPr id="125" name="直線コネクタ 124"/>
        <xdr:cNvCxnSpPr/>
      </xdr:nvCxnSpPr>
      <xdr:spPr>
        <a:xfrm>
          <a:off x="15671800" y="34051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20</xdr:row>
      <xdr:rowOff>94996</xdr:rowOff>
    </xdr:to>
    <xdr:cxnSp macro="">
      <xdr:nvCxnSpPr>
        <xdr:cNvPr id="128" name="直線コネクタ 127"/>
        <xdr:cNvCxnSpPr/>
      </xdr:nvCxnSpPr>
      <xdr:spPr>
        <a:xfrm flipV="1">
          <a:off x="14782800" y="34051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94996</xdr:rowOff>
    </xdr:from>
    <xdr:to>
      <xdr:col>73</xdr:col>
      <xdr:colOff>180975</xdr:colOff>
      <xdr:row>20</xdr:row>
      <xdr:rowOff>122428</xdr:rowOff>
    </xdr:to>
    <xdr:cxnSp macro="">
      <xdr:nvCxnSpPr>
        <xdr:cNvPr id="131" name="直線コネクタ 130"/>
        <xdr:cNvCxnSpPr/>
      </xdr:nvCxnSpPr>
      <xdr:spPr>
        <a:xfrm flipV="1">
          <a:off x="13893800" y="3523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122428</xdr:rowOff>
    </xdr:from>
    <xdr:to>
      <xdr:col>69</xdr:col>
      <xdr:colOff>92075</xdr:colOff>
      <xdr:row>20</xdr:row>
      <xdr:rowOff>159004</xdr:rowOff>
    </xdr:to>
    <xdr:cxnSp macro="">
      <xdr:nvCxnSpPr>
        <xdr:cNvPr id="134" name="直線コネクタ 133"/>
        <xdr:cNvCxnSpPr/>
      </xdr:nvCxnSpPr>
      <xdr:spPr>
        <a:xfrm flipV="1">
          <a:off x="13004800" y="3551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169926</xdr:rowOff>
    </xdr:from>
    <xdr:to>
      <xdr:col>82</xdr:col>
      <xdr:colOff>158750</xdr:colOff>
      <xdr:row>20</xdr:row>
      <xdr:rowOff>100076</xdr:rowOff>
    </xdr:to>
    <xdr:sp macro="" textlink="">
      <xdr:nvSpPr>
        <xdr:cNvPr id="144" name="楕円 143"/>
        <xdr:cNvSpPr/>
      </xdr:nvSpPr>
      <xdr:spPr>
        <a:xfrm>
          <a:off x="164592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142003</xdr:rowOff>
    </xdr:from>
    <xdr:ext cx="762000" cy="259045"/>
    <xdr:sp macro="" textlink="">
      <xdr:nvSpPr>
        <xdr:cNvPr id="145" name="物件費該当値テキスト"/>
        <xdr:cNvSpPr txBox="1"/>
      </xdr:nvSpPr>
      <xdr:spPr>
        <a:xfrm>
          <a:off x="165989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6" name="楕円 145"/>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7" name="テキスト ボックス 146"/>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48" name="楕円 147"/>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49" name="テキスト ボックス 148"/>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71628</xdr:rowOff>
    </xdr:from>
    <xdr:to>
      <xdr:col>69</xdr:col>
      <xdr:colOff>142875</xdr:colOff>
      <xdr:row>21</xdr:row>
      <xdr:rowOff>1778</xdr:rowOff>
    </xdr:to>
    <xdr:sp macro="" textlink="">
      <xdr:nvSpPr>
        <xdr:cNvPr id="150" name="楕円 149"/>
        <xdr:cNvSpPr/>
      </xdr:nvSpPr>
      <xdr:spPr>
        <a:xfrm>
          <a:off x="13843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158005</xdr:rowOff>
    </xdr:from>
    <xdr:ext cx="762000" cy="259045"/>
    <xdr:sp macro="" textlink="">
      <xdr:nvSpPr>
        <xdr:cNvPr id="151" name="テキスト ボックス 150"/>
        <xdr:cNvSpPr txBox="1"/>
      </xdr:nvSpPr>
      <xdr:spPr>
        <a:xfrm>
          <a:off x="13512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108204</xdr:rowOff>
    </xdr:from>
    <xdr:to>
      <xdr:col>65</xdr:col>
      <xdr:colOff>53975</xdr:colOff>
      <xdr:row>21</xdr:row>
      <xdr:rowOff>38354</xdr:rowOff>
    </xdr:to>
    <xdr:sp macro="" textlink="">
      <xdr:nvSpPr>
        <xdr:cNvPr id="152" name="楕円 151"/>
        <xdr:cNvSpPr/>
      </xdr:nvSpPr>
      <xdr:spPr>
        <a:xfrm>
          <a:off x="12954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23131</xdr:rowOff>
    </xdr:from>
    <xdr:ext cx="762000" cy="259045"/>
    <xdr:sp macro="" textlink="">
      <xdr:nvSpPr>
        <xdr:cNvPr id="153" name="テキスト ボックス 152"/>
        <xdr:cNvSpPr txBox="1"/>
      </xdr:nvSpPr>
      <xdr:spPr>
        <a:xfrm>
          <a:off x="12623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私立保育園の増加、認定こども園及び障がい児通所施設の新規開設により、構成比は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ポイント増加し、類似団体の中でも高い水準となっています。義務的経費は歳出を抑制し難い側面がありますが、引き続き扶助費の削減に努めていきます。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99568</xdr:rowOff>
    </xdr:from>
    <xdr:to>
      <xdr:col>24</xdr:col>
      <xdr:colOff>25400</xdr:colOff>
      <xdr:row>59</xdr:row>
      <xdr:rowOff>1270</xdr:rowOff>
    </xdr:to>
    <xdr:cxnSp macro="">
      <xdr:nvCxnSpPr>
        <xdr:cNvPr id="184" name="直線コネクタ 183"/>
        <xdr:cNvCxnSpPr/>
      </xdr:nvCxnSpPr>
      <xdr:spPr>
        <a:xfrm>
          <a:off x="3987800" y="100436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26416</xdr:rowOff>
    </xdr:from>
    <xdr:to>
      <xdr:col>19</xdr:col>
      <xdr:colOff>187325</xdr:colOff>
      <xdr:row>58</xdr:row>
      <xdr:rowOff>99568</xdr:rowOff>
    </xdr:to>
    <xdr:cxnSp macro="">
      <xdr:nvCxnSpPr>
        <xdr:cNvPr id="187" name="直線コネクタ 186"/>
        <xdr:cNvCxnSpPr/>
      </xdr:nvCxnSpPr>
      <xdr:spPr>
        <a:xfrm>
          <a:off x="3098800" y="99705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26416</xdr:rowOff>
    </xdr:from>
    <xdr:to>
      <xdr:col>15</xdr:col>
      <xdr:colOff>98425</xdr:colOff>
      <xdr:row>58</xdr:row>
      <xdr:rowOff>72136</xdr:rowOff>
    </xdr:to>
    <xdr:cxnSp macro="">
      <xdr:nvCxnSpPr>
        <xdr:cNvPr id="190" name="直線コネクタ 189"/>
        <xdr:cNvCxnSpPr/>
      </xdr:nvCxnSpPr>
      <xdr:spPr>
        <a:xfrm flipV="1">
          <a:off x="2209800" y="9970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72136</xdr:rowOff>
    </xdr:from>
    <xdr:to>
      <xdr:col>11</xdr:col>
      <xdr:colOff>9525</xdr:colOff>
      <xdr:row>58</xdr:row>
      <xdr:rowOff>90424</xdr:rowOff>
    </xdr:to>
    <xdr:cxnSp macro="">
      <xdr:nvCxnSpPr>
        <xdr:cNvPr id="193" name="直線コネクタ 192"/>
        <xdr:cNvCxnSpPr/>
      </xdr:nvCxnSpPr>
      <xdr:spPr>
        <a:xfrm flipV="1">
          <a:off x="1320800" y="10016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3" name="楕円 202"/>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4"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48768</xdr:rowOff>
    </xdr:from>
    <xdr:to>
      <xdr:col>20</xdr:col>
      <xdr:colOff>38100</xdr:colOff>
      <xdr:row>58</xdr:row>
      <xdr:rowOff>150368</xdr:rowOff>
    </xdr:to>
    <xdr:sp macro="" textlink="">
      <xdr:nvSpPr>
        <xdr:cNvPr id="205" name="楕円 204"/>
        <xdr:cNvSpPr/>
      </xdr:nvSpPr>
      <xdr:spPr>
        <a:xfrm>
          <a:off x="3937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135145</xdr:rowOff>
    </xdr:from>
    <xdr:ext cx="736600" cy="259045"/>
    <xdr:sp macro="" textlink="">
      <xdr:nvSpPr>
        <xdr:cNvPr id="206" name="テキスト ボックス 205"/>
        <xdr:cNvSpPr txBox="1"/>
      </xdr:nvSpPr>
      <xdr:spPr>
        <a:xfrm>
          <a:off x="3606800" y="1007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147066</xdr:rowOff>
    </xdr:from>
    <xdr:to>
      <xdr:col>15</xdr:col>
      <xdr:colOff>149225</xdr:colOff>
      <xdr:row>58</xdr:row>
      <xdr:rowOff>77216</xdr:rowOff>
    </xdr:to>
    <xdr:sp macro="" textlink="">
      <xdr:nvSpPr>
        <xdr:cNvPr id="207" name="楕円 206"/>
        <xdr:cNvSpPr/>
      </xdr:nvSpPr>
      <xdr:spPr>
        <a:xfrm>
          <a:off x="3048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61993</xdr:rowOff>
    </xdr:from>
    <xdr:ext cx="762000" cy="259045"/>
    <xdr:sp macro="" textlink="">
      <xdr:nvSpPr>
        <xdr:cNvPr id="208" name="テキスト ボックス 207"/>
        <xdr:cNvSpPr txBox="1"/>
      </xdr:nvSpPr>
      <xdr:spPr>
        <a:xfrm>
          <a:off x="2717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21336</xdr:rowOff>
    </xdr:from>
    <xdr:to>
      <xdr:col>11</xdr:col>
      <xdr:colOff>60325</xdr:colOff>
      <xdr:row>58</xdr:row>
      <xdr:rowOff>122936</xdr:rowOff>
    </xdr:to>
    <xdr:sp macro="" textlink="">
      <xdr:nvSpPr>
        <xdr:cNvPr id="209" name="楕円 208"/>
        <xdr:cNvSpPr/>
      </xdr:nvSpPr>
      <xdr:spPr>
        <a:xfrm>
          <a:off x="2159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107713</xdr:rowOff>
    </xdr:from>
    <xdr:ext cx="762000" cy="259045"/>
    <xdr:sp macro="" textlink="">
      <xdr:nvSpPr>
        <xdr:cNvPr id="210" name="テキスト ボックス 209"/>
        <xdr:cNvSpPr txBox="1"/>
      </xdr:nvSpPr>
      <xdr:spPr>
        <a:xfrm>
          <a:off x="1828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39624</xdr:rowOff>
    </xdr:from>
    <xdr:to>
      <xdr:col>6</xdr:col>
      <xdr:colOff>171450</xdr:colOff>
      <xdr:row>58</xdr:row>
      <xdr:rowOff>141224</xdr:rowOff>
    </xdr:to>
    <xdr:sp macro="" textlink="">
      <xdr:nvSpPr>
        <xdr:cNvPr id="211" name="楕円 210"/>
        <xdr:cNvSpPr/>
      </xdr:nvSpPr>
      <xdr:spPr>
        <a:xfrm>
          <a:off x="1270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126001</xdr:rowOff>
    </xdr:from>
    <xdr:ext cx="762000" cy="259045"/>
    <xdr:sp macro="" textlink="">
      <xdr:nvSpPr>
        <xdr:cNvPr id="212" name="テキスト ボックス 211"/>
        <xdr:cNvSpPr txBox="1"/>
      </xdr:nvSpPr>
      <xdr:spPr>
        <a:xfrm>
          <a:off x="939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維持補修費などが含まれているその他の項目は、前年度から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ポイント減少しており、類似団体の中では低い水準となっています。今後も施設の老朽化に伴う維持補修費の増加などが見込まれるため、大府市中長期修繕計画に基づいた計画的な修繕を実施していきます。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138430</xdr:rowOff>
    </xdr:to>
    <xdr:cxnSp macro="">
      <xdr:nvCxnSpPr>
        <xdr:cNvPr id="245" name="直線コネクタ 244"/>
        <xdr:cNvCxnSpPr/>
      </xdr:nvCxnSpPr>
      <xdr:spPr>
        <a:xfrm flipV="1">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138430</xdr:rowOff>
    </xdr:to>
    <xdr:cxnSp macro="">
      <xdr:nvCxnSpPr>
        <xdr:cNvPr id="248" name="直線コネクタ 247"/>
        <xdr:cNvCxnSpPr/>
      </xdr:nvCxnSpPr>
      <xdr:spPr>
        <a:xfrm>
          <a:off x="14782800" y="9370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54</xdr:row>
      <xdr:rowOff>111760</xdr:rowOff>
    </xdr:to>
    <xdr:cxnSp macro="">
      <xdr:nvCxnSpPr>
        <xdr:cNvPr id="251" name="直線コネクタ 250"/>
        <xdr:cNvCxnSpPr/>
      </xdr:nvCxnSpPr>
      <xdr:spPr>
        <a:xfrm>
          <a:off x="13893800" y="9316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149860</xdr:rowOff>
    </xdr:to>
    <xdr:cxnSp macro="">
      <xdr:nvCxnSpPr>
        <xdr:cNvPr id="254" name="直線コネクタ 253"/>
        <xdr:cNvCxnSpPr/>
      </xdr:nvCxnSpPr>
      <xdr:spPr>
        <a:xfrm flipV="1">
          <a:off x="13004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70" name="楕円 269"/>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1" name="テキスト ボックス 270"/>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99060</xdr:rowOff>
    </xdr:from>
    <xdr:to>
      <xdr:col>65</xdr:col>
      <xdr:colOff>53975</xdr:colOff>
      <xdr:row>55</xdr:row>
      <xdr:rowOff>29210</xdr:rowOff>
    </xdr:to>
    <xdr:sp macro="" textlink="">
      <xdr:nvSpPr>
        <xdr:cNvPr id="272" name="楕円 271"/>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39387</xdr:rowOff>
    </xdr:from>
    <xdr:ext cx="762000" cy="259045"/>
    <xdr:sp macro="" textlink="">
      <xdr:nvSpPr>
        <xdr:cNvPr id="273" name="テキスト ボックス 272"/>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一部事務組合への負担金の減少により、前年度と同程度を維持しており、類似団体の平均と比較して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ポイント低い水準となっています。引き続き補助金等の見直しを行い、その目的、内容、効果等を整理検証し、廃止、削減、継続、整理統合等に努めていきます。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303" name="直線コネクタ 302"/>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40132</xdr:rowOff>
    </xdr:to>
    <xdr:cxnSp macro="">
      <xdr:nvCxnSpPr>
        <xdr:cNvPr id="306" name="直線コネクタ 305"/>
        <xdr:cNvCxnSpPr/>
      </xdr:nvCxnSpPr>
      <xdr:spPr>
        <a:xfrm flipV="1">
          <a:off x="14782800" y="6125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40132</xdr:rowOff>
    </xdr:to>
    <xdr:cxnSp macro="">
      <xdr:nvCxnSpPr>
        <xdr:cNvPr id="309" name="直線コネクタ 308"/>
        <xdr:cNvCxnSpPr/>
      </xdr:nvCxnSpPr>
      <xdr:spPr>
        <a:xfrm>
          <a:off x="13893800" y="61071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161290</xdr:rowOff>
    </xdr:to>
    <xdr:cxnSp macro="">
      <xdr:nvCxnSpPr>
        <xdr:cNvPr id="312" name="直線コネクタ 311"/>
        <xdr:cNvCxnSpPr/>
      </xdr:nvCxnSpPr>
      <xdr:spPr>
        <a:xfrm flipV="1">
          <a:off x="13004800" y="6107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2" name="楕円 32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4" name="楕円 323"/>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5" name="テキスト ボックス 324"/>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6" name="楕円 32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7" name="テキスト ボックス 32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8" name="楕円 327"/>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9" name="テキスト ボックス 328"/>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0" name="楕円 32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1" name="テキスト ボックス 33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も事業規模に応じた適度な地方債の発行（具体的には地方債発行額を元金償還額以内とする抑制策）を行ってきたことにより、類似団体の中でも極めて低い数値となっています。今後は施設の長寿命化を図り、将来世代への負担となる普通建設事業を適正な水準に保つよう努めていき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108712</xdr:rowOff>
    </xdr:to>
    <xdr:cxnSp macro="">
      <xdr:nvCxnSpPr>
        <xdr:cNvPr id="361" name="直線コネクタ 360"/>
        <xdr:cNvCxnSpPr/>
      </xdr:nvCxnSpPr>
      <xdr:spPr>
        <a:xfrm flipV="1">
          <a:off x="3987800" y="12782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108712</xdr:rowOff>
    </xdr:from>
    <xdr:to>
      <xdr:col>19</xdr:col>
      <xdr:colOff>187325</xdr:colOff>
      <xdr:row>74</xdr:row>
      <xdr:rowOff>136144</xdr:rowOff>
    </xdr:to>
    <xdr:cxnSp macro="">
      <xdr:nvCxnSpPr>
        <xdr:cNvPr id="364" name="直線コネクタ 363"/>
        <xdr:cNvCxnSpPr/>
      </xdr:nvCxnSpPr>
      <xdr:spPr>
        <a:xfrm flipV="1">
          <a:off x="3098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136144</xdr:rowOff>
    </xdr:to>
    <xdr:cxnSp macro="">
      <xdr:nvCxnSpPr>
        <xdr:cNvPr id="367" name="直線コネクタ 366"/>
        <xdr:cNvCxnSpPr/>
      </xdr:nvCxnSpPr>
      <xdr:spPr>
        <a:xfrm>
          <a:off x="2209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122428</xdr:rowOff>
    </xdr:from>
    <xdr:to>
      <xdr:col>11</xdr:col>
      <xdr:colOff>9525</xdr:colOff>
      <xdr:row>74</xdr:row>
      <xdr:rowOff>140716</xdr:rowOff>
    </xdr:to>
    <xdr:cxnSp macro="">
      <xdr:nvCxnSpPr>
        <xdr:cNvPr id="370" name="直線コネクタ 369"/>
        <xdr:cNvCxnSpPr/>
      </xdr:nvCxnSpPr>
      <xdr:spPr>
        <a:xfrm flipV="1">
          <a:off x="1320800" y="12809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0" name="楕円 379"/>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1" name="公債費該当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82" name="楕円 381"/>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83" name="テキスト ボックス 382"/>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4" name="楕円 383"/>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85" name="テキスト ボックス 384"/>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71628</xdr:rowOff>
    </xdr:from>
    <xdr:to>
      <xdr:col>11</xdr:col>
      <xdr:colOff>60325</xdr:colOff>
      <xdr:row>75</xdr:row>
      <xdr:rowOff>1778</xdr:rowOff>
    </xdr:to>
    <xdr:sp macro="" textlink="">
      <xdr:nvSpPr>
        <xdr:cNvPr id="386" name="楕円 385"/>
        <xdr:cNvSpPr/>
      </xdr:nvSpPr>
      <xdr:spPr>
        <a:xfrm>
          <a:off x="2159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11955</xdr:rowOff>
    </xdr:from>
    <xdr:ext cx="762000" cy="259045"/>
    <xdr:sp macro="" textlink="">
      <xdr:nvSpPr>
        <xdr:cNvPr id="387" name="テキスト ボックス 386"/>
        <xdr:cNvSpPr txBox="1"/>
      </xdr:nvSpPr>
      <xdr:spPr>
        <a:xfrm>
          <a:off x="1828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89916</xdr:rowOff>
    </xdr:from>
    <xdr:to>
      <xdr:col>6</xdr:col>
      <xdr:colOff>171450</xdr:colOff>
      <xdr:row>75</xdr:row>
      <xdr:rowOff>20066</xdr:rowOff>
    </xdr:to>
    <xdr:sp macro="" textlink="">
      <xdr:nvSpPr>
        <xdr:cNvPr id="388" name="楕円 387"/>
        <xdr:cNvSpPr/>
      </xdr:nvSpPr>
      <xdr:spPr>
        <a:xfrm>
          <a:off x="1270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30243</xdr:rowOff>
    </xdr:from>
    <xdr:ext cx="762000" cy="259045"/>
    <xdr:sp macro="" textlink="">
      <xdr:nvSpPr>
        <xdr:cNvPr id="389" name="テキスト ボックス 388"/>
        <xdr:cNvSpPr txBox="1"/>
      </xdr:nvSpPr>
      <xdr:spPr>
        <a:xfrm>
          <a:off x="939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繰出金などが含まれている公債費以外の項目は、下水道事業に対する繰出金が増加したことにより、前年度に比べて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ポイント上昇しており、類似団体の平均と比較しても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ポイント上回っています。今後も事務事業の見直しにより経費を削減することで、普通会計の負担額を減らすよう努めていきます。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111761</xdr:rowOff>
    </xdr:to>
    <xdr:cxnSp macro="">
      <xdr:nvCxnSpPr>
        <xdr:cNvPr id="422" name="直線コネクタ 421"/>
        <xdr:cNvCxnSpPr/>
      </xdr:nvCxnSpPr>
      <xdr:spPr>
        <a:xfrm>
          <a:off x="15671800" y="132295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31750</xdr:rowOff>
    </xdr:to>
    <xdr:cxnSp macro="">
      <xdr:nvCxnSpPr>
        <xdr:cNvPr id="425" name="直線コネクタ 424"/>
        <xdr:cNvCxnSpPr/>
      </xdr:nvCxnSpPr>
      <xdr:spPr>
        <a:xfrm flipV="1">
          <a:off x="14782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31750</xdr:rowOff>
    </xdr:to>
    <xdr:cxnSp macro="">
      <xdr:nvCxnSpPr>
        <xdr:cNvPr id="428" name="直線コネクタ 427"/>
        <xdr:cNvCxnSpPr/>
      </xdr:nvCxnSpPr>
      <xdr:spPr>
        <a:xfrm>
          <a:off x="13893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73661</xdr:rowOff>
    </xdr:to>
    <xdr:cxnSp macro="">
      <xdr:nvCxnSpPr>
        <xdr:cNvPr id="431" name="直線コネクタ 430"/>
        <xdr:cNvCxnSpPr/>
      </xdr:nvCxnSpPr>
      <xdr:spPr>
        <a:xfrm flipV="1">
          <a:off x="13004800" y="131419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1" name="楕円 44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2"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3" name="楕円 442"/>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4" name="テキスト ボックス 443"/>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5" name="楕円 44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6" name="テキスト ボックス 44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47" name="楕円 44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147338</xdr:rowOff>
    </xdr:from>
    <xdr:ext cx="762000" cy="259045"/>
    <xdr:sp macro="" textlink="">
      <xdr:nvSpPr>
        <xdr:cNvPr id="448" name="テキスト ボックス 447"/>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9" name="楕円 44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50" name="テキスト ボックス 44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128252</xdr:rowOff>
    </xdr:from>
    <xdr:to>
      <xdr:col>29</xdr:col>
      <xdr:colOff>127000</xdr:colOff>
      <xdr:row>18</xdr:row>
      <xdr:rowOff>143242</xdr:rowOff>
    </xdr:to>
    <xdr:cxnSp macro="">
      <xdr:nvCxnSpPr>
        <xdr:cNvPr id="52" name="直線コネクタ 51"/>
        <xdr:cNvCxnSpPr/>
      </xdr:nvCxnSpPr>
      <xdr:spPr bwMode="auto">
        <a:xfrm flipV="1">
          <a:off x="5003800" y="3261977"/>
          <a:ext cx="6477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143242</xdr:rowOff>
    </xdr:from>
    <xdr:to>
      <xdr:col>26</xdr:col>
      <xdr:colOff>50800</xdr:colOff>
      <xdr:row>18</xdr:row>
      <xdr:rowOff>169596</xdr:rowOff>
    </xdr:to>
    <xdr:cxnSp macro="">
      <xdr:nvCxnSpPr>
        <xdr:cNvPr id="55" name="直線コネクタ 54"/>
        <xdr:cNvCxnSpPr/>
      </xdr:nvCxnSpPr>
      <xdr:spPr bwMode="auto">
        <a:xfrm flipV="1">
          <a:off x="4305300" y="3276967"/>
          <a:ext cx="6985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169596</xdr:rowOff>
    </xdr:from>
    <xdr:to>
      <xdr:col>22</xdr:col>
      <xdr:colOff>114300</xdr:colOff>
      <xdr:row>19</xdr:row>
      <xdr:rowOff>28909</xdr:rowOff>
    </xdr:to>
    <xdr:cxnSp macro="">
      <xdr:nvCxnSpPr>
        <xdr:cNvPr id="58" name="直線コネクタ 57"/>
        <xdr:cNvCxnSpPr/>
      </xdr:nvCxnSpPr>
      <xdr:spPr bwMode="auto">
        <a:xfrm flipV="1">
          <a:off x="3606800" y="3303321"/>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24925</xdr:rowOff>
    </xdr:from>
    <xdr:to>
      <xdr:col>18</xdr:col>
      <xdr:colOff>177800</xdr:colOff>
      <xdr:row>19</xdr:row>
      <xdr:rowOff>28909</xdr:rowOff>
    </xdr:to>
    <xdr:cxnSp macro="">
      <xdr:nvCxnSpPr>
        <xdr:cNvPr id="61" name="直線コネクタ 60"/>
        <xdr:cNvCxnSpPr/>
      </xdr:nvCxnSpPr>
      <xdr:spPr bwMode="auto">
        <a:xfrm>
          <a:off x="2908300" y="3330100"/>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77452</xdr:rowOff>
    </xdr:from>
    <xdr:to>
      <xdr:col>29</xdr:col>
      <xdr:colOff>177800</xdr:colOff>
      <xdr:row>19</xdr:row>
      <xdr:rowOff>7602</xdr:rowOff>
    </xdr:to>
    <xdr:sp macro="" textlink="">
      <xdr:nvSpPr>
        <xdr:cNvPr id="71" name="楕円 70"/>
        <xdr:cNvSpPr/>
      </xdr:nvSpPr>
      <xdr:spPr bwMode="auto">
        <a:xfrm>
          <a:off x="5600700" y="321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49529</xdr:rowOff>
    </xdr:from>
    <xdr:ext cx="762000" cy="259045"/>
    <xdr:sp macro="" textlink="">
      <xdr:nvSpPr>
        <xdr:cNvPr id="72" name="人口1人当たり決算額の推移該当値テキスト130"/>
        <xdr:cNvSpPr txBox="1"/>
      </xdr:nvSpPr>
      <xdr:spPr>
        <a:xfrm>
          <a:off x="5740400" y="318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92441</xdr:rowOff>
    </xdr:from>
    <xdr:to>
      <xdr:col>26</xdr:col>
      <xdr:colOff>101600</xdr:colOff>
      <xdr:row>19</xdr:row>
      <xdr:rowOff>22592</xdr:rowOff>
    </xdr:to>
    <xdr:sp macro="" textlink="">
      <xdr:nvSpPr>
        <xdr:cNvPr id="73" name="楕円 72"/>
        <xdr:cNvSpPr/>
      </xdr:nvSpPr>
      <xdr:spPr bwMode="auto">
        <a:xfrm>
          <a:off x="4953000" y="32261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7369</xdr:rowOff>
    </xdr:from>
    <xdr:ext cx="736600" cy="259045"/>
    <xdr:sp macro="" textlink="">
      <xdr:nvSpPr>
        <xdr:cNvPr id="74" name="テキスト ボックス 73"/>
        <xdr:cNvSpPr txBox="1"/>
      </xdr:nvSpPr>
      <xdr:spPr>
        <a:xfrm>
          <a:off x="4622800" y="33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118796</xdr:rowOff>
    </xdr:from>
    <xdr:to>
      <xdr:col>22</xdr:col>
      <xdr:colOff>165100</xdr:colOff>
      <xdr:row>19</xdr:row>
      <xdr:rowOff>48946</xdr:rowOff>
    </xdr:to>
    <xdr:sp macro="" textlink="">
      <xdr:nvSpPr>
        <xdr:cNvPr id="75" name="楕円 74"/>
        <xdr:cNvSpPr/>
      </xdr:nvSpPr>
      <xdr:spPr bwMode="auto">
        <a:xfrm>
          <a:off x="4254500" y="325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33723</xdr:rowOff>
    </xdr:from>
    <xdr:ext cx="762000" cy="259045"/>
    <xdr:sp macro="" textlink="">
      <xdr:nvSpPr>
        <xdr:cNvPr id="76" name="テキスト ボックス 75"/>
        <xdr:cNvSpPr txBox="1"/>
      </xdr:nvSpPr>
      <xdr:spPr>
        <a:xfrm>
          <a:off x="3924300" y="33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149559</xdr:rowOff>
    </xdr:from>
    <xdr:to>
      <xdr:col>19</xdr:col>
      <xdr:colOff>38100</xdr:colOff>
      <xdr:row>19</xdr:row>
      <xdr:rowOff>79709</xdr:rowOff>
    </xdr:to>
    <xdr:sp macro="" textlink="">
      <xdr:nvSpPr>
        <xdr:cNvPr id="77" name="楕円 76"/>
        <xdr:cNvSpPr/>
      </xdr:nvSpPr>
      <xdr:spPr bwMode="auto">
        <a:xfrm>
          <a:off x="3556000" y="3283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64486</xdr:rowOff>
    </xdr:from>
    <xdr:ext cx="762000" cy="259045"/>
    <xdr:sp macro="" textlink="">
      <xdr:nvSpPr>
        <xdr:cNvPr id="78" name="テキスト ボックス 77"/>
        <xdr:cNvSpPr txBox="1"/>
      </xdr:nvSpPr>
      <xdr:spPr>
        <a:xfrm>
          <a:off x="3225800" y="336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145575</xdr:rowOff>
    </xdr:from>
    <xdr:to>
      <xdr:col>15</xdr:col>
      <xdr:colOff>101600</xdr:colOff>
      <xdr:row>19</xdr:row>
      <xdr:rowOff>75725</xdr:rowOff>
    </xdr:to>
    <xdr:sp macro="" textlink="">
      <xdr:nvSpPr>
        <xdr:cNvPr id="79" name="楕円 78"/>
        <xdr:cNvSpPr/>
      </xdr:nvSpPr>
      <xdr:spPr bwMode="auto">
        <a:xfrm>
          <a:off x="2857500" y="32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60502</xdr:rowOff>
    </xdr:from>
    <xdr:ext cx="762000" cy="259045"/>
    <xdr:sp macro="" textlink="">
      <xdr:nvSpPr>
        <xdr:cNvPr id="80" name="テキスト ボックス 79"/>
        <xdr:cNvSpPr txBox="1"/>
      </xdr:nvSpPr>
      <xdr:spPr>
        <a:xfrm>
          <a:off x="2527300" y="33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277145</xdr:rowOff>
    </xdr:from>
    <xdr:ext cx="762000" cy="259045"/>
    <xdr:sp macro="" textlink="">
      <xdr:nvSpPr>
        <xdr:cNvPr id="111" name="人口1人当たり決算額の推移最小値テキスト445"/>
        <xdr:cNvSpPr txBox="1"/>
      </xdr:nvSpPr>
      <xdr:spPr>
        <a:xfrm>
          <a:off x="5740400" y="740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266968</xdr:rowOff>
    </xdr:from>
    <xdr:to>
      <xdr:col>29</xdr:col>
      <xdr:colOff>127000</xdr:colOff>
      <xdr:row>37</xdr:row>
      <xdr:rowOff>316085</xdr:rowOff>
    </xdr:to>
    <xdr:cxnSp macro="">
      <xdr:nvCxnSpPr>
        <xdr:cNvPr id="115" name="直線コネクタ 114"/>
        <xdr:cNvCxnSpPr/>
      </xdr:nvCxnSpPr>
      <xdr:spPr bwMode="auto">
        <a:xfrm flipV="1">
          <a:off x="5003800" y="7391668"/>
          <a:ext cx="6477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290514</xdr:rowOff>
    </xdr:from>
    <xdr:to>
      <xdr:col>26</xdr:col>
      <xdr:colOff>50800</xdr:colOff>
      <xdr:row>37</xdr:row>
      <xdr:rowOff>316085</xdr:rowOff>
    </xdr:to>
    <xdr:cxnSp macro="">
      <xdr:nvCxnSpPr>
        <xdr:cNvPr id="118" name="直線コネクタ 117"/>
        <xdr:cNvCxnSpPr/>
      </xdr:nvCxnSpPr>
      <xdr:spPr bwMode="auto">
        <a:xfrm>
          <a:off x="4305300" y="7415214"/>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290514</xdr:rowOff>
    </xdr:from>
    <xdr:to>
      <xdr:col>22</xdr:col>
      <xdr:colOff>114300</xdr:colOff>
      <xdr:row>37</xdr:row>
      <xdr:rowOff>336136</xdr:rowOff>
    </xdr:to>
    <xdr:cxnSp macro="">
      <xdr:nvCxnSpPr>
        <xdr:cNvPr id="121" name="直線コネクタ 120"/>
        <xdr:cNvCxnSpPr/>
      </xdr:nvCxnSpPr>
      <xdr:spPr bwMode="auto">
        <a:xfrm flipV="1">
          <a:off x="3606800" y="7415214"/>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313570</xdr:rowOff>
    </xdr:from>
    <xdr:to>
      <xdr:col>18</xdr:col>
      <xdr:colOff>177800</xdr:colOff>
      <xdr:row>37</xdr:row>
      <xdr:rowOff>336136</xdr:rowOff>
    </xdr:to>
    <xdr:cxnSp macro="">
      <xdr:nvCxnSpPr>
        <xdr:cNvPr id="124" name="直線コネクタ 123"/>
        <xdr:cNvCxnSpPr/>
      </xdr:nvCxnSpPr>
      <xdr:spPr bwMode="auto">
        <a:xfrm>
          <a:off x="2908300" y="7438270"/>
          <a:ext cx="698500" cy="2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216168</xdr:rowOff>
    </xdr:from>
    <xdr:to>
      <xdr:col>29</xdr:col>
      <xdr:colOff>177800</xdr:colOff>
      <xdr:row>37</xdr:row>
      <xdr:rowOff>317768</xdr:rowOff>
    </xdr:to>
    <xdr:sp macro="" textlink="">
      <xdr:nvSpPr>
        <xdr:cNvPr id="134" name="楕円 133"/>
        <xdr:cNvSpPr/>
      </xdr:nvSpPr>
      <xdr:spPr bwMode="auto">
        <a:xfrm>
          <a:off x="5600700" y="734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124745</xdr:rowOff>
    </xdr:from>
    <xdr:ext cx="762000" cy="259045"/>
    <xdr:sp macro="" textlink="">
      <xdr:nvSpPr>
        <xdr:cNvPr id="135" name="人口1人当たり決算額の推移該当値テキスト445"/>
        <xdr:cNvSpPr txBox="1"/>
      </xdr:nvSpPr>
      <xdr:spPr>
        <a:xfrm>
          <a:off x="5740400" y="72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265285</xdr:rowOff>
    </xdr:from>
    <xdr:to>
      <xdr:col>26</xdr:col>
      <xdr:colOff>101600</xdr:colOff>
      <xdr:row>38</xdr:row>
      <xdr:rowOff>23985</xdr:rowOff>
    </xdr:to>
    <xdr:sp macro="" textlink="">
      <xdr:nvSpPr>
        <xdr:cNvPr id="136" name="楕円 135"/>
        <xdr:cNvSpPr/>
      </xdr:nvSpPr>
      <xdr:spPr bwMode="auto">
        <a:xfrm>
          <a:off x="4953000" y="738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8762</xdr:rowOff>
    </xdr:from>
    <xdr:ext cx="736600" cy="259045"/>
    <xdr:sp macro="" textlink="">
      <xdr:nvSpPr>
        <xdr:cNvPr id="137" name="テキスト ボックス 136"/>
        <xdr:cNvSpPr txBox="1"/>
      </xdr:nvSpPr>
      <xdr:spPr>
        <a:xfrm>
          <a:off x="4622800" y="747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239714</xdr:rowOff>
    </xdr:from>
    <xdr:to>
      <xdr:col>22</xdr:col>
      <xdr:colOff>165100</xdr:colOff>
      <xdr:row>37</xdr:row>
      <xdr:rowOff>341314</xdr:rowOff>
    </xdr:to>
    <xdr:sp macro="" textlink="">
      <xdr:nvSpPr>
        <xdr:cNvPr id="138" name="楕円 137"/>
        <xdr:cNvSpPr/>
      </xdr:nvSpPr>
      <xdr:spPr bwMode="auto">
        <a:xfrm>
          <a:off x="4254500" y="736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326091</xdr:rowOff>
    </xdr:from>
    <xdr:ext cx="762000" cy="259045"/>
    <xdr:sp macro="" textlink="">
      <xdr:nvSpPr>
        <xdr:cNvPr id="139" name="テキスト ボックス 138"/>
        <xdr:cNvSpPr txBox="1"/>
      </xdr:nvSpPr>
      <xdr:spPr>
        <a:xfrm>
          <a:off x="3924300" y="74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285336</xdr:rowOff>
    </xdr:from>
    <xdr:to>
      <xdr:col>19</xdr:col>
      <xdr:colOff>38100</xdr:colOff>
      <xdr:row>38</xdr:row>
      <xdr:rowOff>44036</xdr:rowOff>
    </xdr:to>
    <xdr:sp macro="" textlink="">
      <xdr:nvSpPr>
        <xdr:cNvPr id="140" name="楕円 139"/>
        <xdr:cNvSpPr/>
      </xdr:nvSpPr>
      <xdr:spPr bwMode="auto">
        <a:xfrm>
          <a:off x="3556000" y="741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28813</xdr:rowOff>
    </xdr:from>
    <xdr:ext cx="762000" cy="259045"/>
    <xdr:sp macro="" textlink="">
      <xdr:nvSpPr>
        <xdr:cNvPr id="141" name="テキスト ボックス 140"/>
        <xdr:cNvSpPr txBox="1"/>
      </xdr:nvSpPr>
      <xdr:spPr>
        <a:xfrm>
          <a:off x="3225800" y="74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262770</xdr:rowOff>
    </xdr:from>
    <xdr:to>
      <xdr:col>15</xdr:col>
      <xdr:colOff>101600</xdr:colOff>
      <xdr:row>38</xdr:row>
      <xdr:rowOff>21470</xdr:rowOff>
    </xdr:to>
    <xdr:sp macro="" textlink="">
      <xdr:nvSpPr>
        <xdr:cNvPr id="142" name="楕円 141"/>
        <xdr:cNvSpPr/>
      </xdr:nvSpPr>
      <xdr:spPr bwMode="auto">
        <a:xfrm>
          <a:off x="2857500" y="73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6247</xdr:rowOff>
    </xdr:from>
    <xdr:ext cx="762000" cy="259045"/>
    <xdr:sp macro="" textlink="">
      <xdr:nvSpPr>
        <xdr:cNvPr id="143" name="テキスト ボックス 142"/>
        <xdr:cNvSpPr txBox="1"/>
      </xdr:nvSpPr>
      <xdr:spPr>
        <a:xfrm>
          <a:off x="2527300" y="747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162377</xdr:rowOff>
    </xdr:from>
    <xdr:to>
      <xdr:col>24</xdr:col>
      <xdr:colOff>63500</xdr:colOff>
      <xdr:row>37</xdr:row>
      <xdr:rowOff>7546</xdr:rowOff>
    </xdr:to>
    <xdr:cxnSp macro="">
      <xdr:nvCxnSpPr>
        <xdr:cNvPr id="59" name="直線コネクタ 58"/>
        <xdr:cNvCxnSpPr/>
      </xdr:nvCxnSpPr>
      <xdr:spPr>
        <a:xfrm flipV="1">
          <a:off x="3797300" y="6334577"/>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7546</xdr:rowOff>
    </xdr:from>
    <xdr:to>
      <xdr:col>19</xdr:col>
      <xdr:colOff>177800</xdr:colOff>
      <xdr:row>37</xdr:row>
      <xdr:rowOff>79509</xdr:rowOff>
    </xdr:to>
    <xdr:cxnSp macro="">
      <xdr:nvCxnSpPr>
        <xdr:cNvPr id="62" name="直線コネクタ 61"/>
        <xdr:cNvCxnSpPr/>
      </xdr:nvCxnSpPr>
      <xdr:spPr>
        <a:xfrm flipV="1">
          <a:off x="2908300" y="6351196"/>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43436</xdr:rowOff>
    </xdr:from>
    <xdr:to>
      <xdr:col>15</xdr:col>
      <xdr:colOff>50800</xdr:colOff>
      <xdr:row>37</xdr:row>
      <xdr:rowOff>79509</xdr:rowOff>
    </xdr:to>
    <xdr:cxnSp macro="">
      <xdr:nvCxnSpPr>
        <xdr:cNvPr id="65" name="直線コネクタ 64"/>
        <xdr:cNvCxnSpPr/>
      </xdr:nvCxnSpPr>
      <xdr:spPr>
        <a:xfrm>
          <a:off x="2019300" y="6387086"/>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38613</xdr:rowOff>
    </xdr:from>
    <xdr:to>
      <xdr:col>10</xdr:col>
      <xdr:colOff>114300</xdr:colOff>
      <xdr:row>37</xdr:row>
      <xdr:rowOff>43436</xdr:rowOff>
    </xdr:to>
    <xdr:cxnSp macro="">
      <xdr:nvCxnSpPr>
        <xdr:cNvPr id="68" name="直線コネクタ 67"/>
        <xdr:cNvCxnSpPr/>
      </xdr:nvCxnSpPr>
      <xdr:spPr>
        <a:xfrm>
          <a:off x="1130300" y="638226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111577</xdr:rowOff>
    </xdr:from>
    <xdr:to>
      <xdr:col>24</xdr:col>
      <xdr:colOff>114300</xdr:colOff>
      <xdr:row>37</xdr:row>
      <xdr:rowOff>41727</xdr:rowOff>
    </xdr:to>
    <xdr:sp macro="" textlink="">
      <xdr:nvSpPr>
        <xdr:cNvPr id="78" name="楕円 77"/>
        <xdr:cNvSpPr/>
      </xdr:nvSpPr>
      <xdr:spPr>
        <a:xfrm>
          <a:off x="4584700" y="62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90004</xdr:rowOff>
    </xdr:from>
    <xdr:ext cx="534377" cy="259045"/>
    <xdr:sp macro="" textlink="">
      <xdr:nvSpPr>
        <xdr:cNvPr id="79" name="人件費該当値テキスト"/>
        <xdr:cNvSpPr txBox="1"/>
      </xdr:nvSpPr>
      <xdr:spPr>
        <a:xfrm>
          <a:off x="4686300" y="62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128196</xdr:rowOff>
    </xdr:from>
    <xdr:to>
      <xdr:col>20</xdr:col>
      <xdr:colOff>38100</xdr:colOff>
      <xdr:row>37</xdr:row>
      <xdr:rowOff>58346</xdr:rowOff>
    </xdr:to>
    <xdr:sp macro="" textlink="">
      <xdr:nvSpPr>
        <xdr:cNvPr id="80" name="楕円 79"/>
        <xdr:cNvSpPr/>
      </xdr:nvSpPr>
      <xdr:spPr>
        <a:xfrm>
          <a:off x="3746500" y="6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49473</xdr:rowOff>
    </xdr:from>
    <xdr:ext cx="534377" cy="259045"/>
    <xdr:sp macro="" textlink="">
      <xdr:nvSpPr>
        <xdr:cNvPr id="81" name="テキスト ボックス 80"/>
        <xdr:cNvSpPr txBox="1"/>
      </xdr:nvSpPr>
      <xdr:spPr>
        <a:xfrm>
          <a:off x="3530111" y="63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28709</xdr:rowOff>
    </xdr:from>
    <xdr:to>
      <xdr:col>15</xdr:col>
      <xdr:colOff>101600</xdr:colOff>
      <xdr:row>37</xdr:row>
      <xdr:rowOff>130309</xdr:rowOff>
    </xdr:to>
    <xdr:sp macro="" textlink="">
      <xdr:nvSpPr>
        <xdr:cNvPr id="82" name="楕円 81"/>
        <xdr:cNvSpPr/>
      </xdr:nvSpPr>
      <xdr:spPr>
        <a:xfrm>
          <a:off x="2857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121436</xdr:rowOff>
    </xdr:from>
    <xdr:ext cx="534377" cy="259045"/>
    <xdr:sp macro="" textlink="">
      <xdr:nvSpPr>
        <xdr:cNvPr id="83" name="テキスト ボックス 82"/>
        <xdr:cNvSpPr txBox="1"/>
      </xdr:nvSpPr>
      <xdr:spPr>
        <a:xfrm>
          <a:off x="2641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164086</xdr:rowOff>
    </xdr:from>
    <xdr:to>
      <xdr:col>10</xdr:col>
      <xdr:colOff>165100</xdr:colOff>
      <xdr:row>37</xdr:row>
      <xdr:rowOff>94236</xdr:rowOff>
    </xdr:to>
    <xdr:sp macro="" textlink="">
      <xdr:nvSpPr>
        <xdr:cNvPr id="84" name="楕円 83"/>
        <xdr:cNvSpPr/>
      </xdr:nvSpPr>
      <xdr:spPr>
        <a:xfrm>
          <a:off x="1968500" y="6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85363</xdr:rowOff>
    </xdr:from>
    <xdr:ext cx="534377" cy="259045"/>
    <xdr:sp macro="" textlink="">
      <xdr:nvSpPr>
        <xdr:cNvPr id="85" name="テキスト ボックス 84"/>
        <xdr:cNvSpPr txBox="1"/>
      </xdr:nvSpPr>
      <xdr:spPr>
        <a:xfrm>
          <a:off x="1752111" y="64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159263</xdr:rowOff>
    </xdr:from>
    <xdr:to>
      <xdr:col>6</xdr:col>
      <xdr:colOff>38100</xdr:colOff>
      <xdr:row>37</xdr:row>
      <xdr:rowOff>89413</xdr:rowOff>
    </xdr:to>
    <xdr:sp macro="" textlink="">
      <xdr:nvSpPr>
        <xdr:cNvPr id="86" name="楕円 85"/>
        <xdr:cNvSpPr/>
      </xdr:nvSpPr>
      <xdr:spPr>
        <a:xfrm>
          <a:off x="1079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80540</xdr:rowOff>
    </xdr:from>
    <xdr:ext cx="534377" cy="259045"/>
    <xdr:sp macro="" textlink="">
      <xdr:nvSpPr>
        <xdr:cNvPr id="87" name="テキスト ボックス 86"/>
        <xdr:cNvSpPr txBox="1"/>
      </xdr:nvSpPr>
      <xdr:spPr>
        <a:xfrm>
          <a:off x="863111" y="64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20175</xdr:rowOff>
    </xdr:from>
    <xdr:to>
      <xdr:col>24</xdr:col>
      <xdr:colOff>63500</xdr:colOff>
      <xdr:row>57</xdr:row>
      <xdr:rowOff>40651</xdr:rowOff>
    </xdr:to>
    <xdr:cxnSp macro="">
      <xdr:nvCxnSpPr>
        <xdr:cNvPr id="119" name="直線コネクタ 118"/>
        <xdr:cNvCxnSpPr/>
      </xdr:nvCxnSpPr>
      <xdr:spPr>
        <a:xfrm>
          <a:off x="3797300" y="9792825"/>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20175</xdr:rowOff>
    </xdr:from>
    <xdr:to>
      <xdr:col>19</xdr:col>
      <xdr:colOff>177800</xdr:colOff>
      <xdr:row>57</xdr:row>
      <xdr:rowOff>79677</xdr:rowOff>
    </xdr:to>
    <xdr:cxnSp macro="">
      <xdr:nvCxnSpPr>
        <xdr:cNvPr id="122" name="直線コネクタ 121"/>
        <xdr:cNvCxnSpPr/>
      </xdr:nvCxnSpPr>
      <xdr:spPr>
        <a:xfrm flipV="1">
          <a:off x="2908300" y="979282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56751</xdr:rowOff>
    </xdr:from>
    <xdr:to>
      <xdr:col>15</xdr:col>
      <xdr:colOff>50800</xdr:colOff>
      <xdr:row>57</xdr:row>
      <xdr:rowOff>79677</xdr:rowOff>
    </xdr:to>
    <xdr:cxnSp macro="">
      <xdr:nvCxnSpPr>
        <xdr:cNvPr id="125" name="直線コネクタ 124"/>
        <xdr:cNvCxnSpPr/>
      </xdr:nvCxnSpPr>
      <xdr:spPr>
        <a:xfrm>
          <a:off x="2019300" y="9829401"/>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56751</xdr:rowOff>
    </xdr:from>
    <xdr:to>
      <xdr:col>10</xdr:col>
      <xdr:colOff>114300</xdr:colOff>
      <xdr:row>57</xdr:row>
      <xdr:rowOff>63435</xdr:rowOff>
    </xdr:to>
    <xdr:cxnSp macro="">
      <xdr:nvCxnSpPr>
        <xdr:cNvPr id="128" name="直線コネクタ 127"/>
        <xdr:cNvCxnSpPr/>
      </xdr:nvCxnSpPr>
      <xdr:spPr>
        <a:xfrm flipV="1">
          <a:off x="1130300" y="9829401"/>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161301</xdr:rowOff>
    </xdr:from>
    <xdr:to>
      <xdr:col>24</xdr:col>
      <xdr:colOff>114300</xdr:colOff>
      <xdr:row>57</xdr:row>
      <xdr:rowOff>91451</xdr:rowOff>
    </xdr:to>
    <xdr:sp macro="" textlink="">
      <xdr:nvSpPr>
        <xdr:cNvPr id="138" name="楕円 137"/>
        <xdr:cNvSpPr/>
      </xdr:nvSpPr>
      <xdr:spPr>
        <a:xfrm>
          <a:off x="4584700" y="97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12728</xdr:rowOff>
    </xdr:from>
    <xdr:ext cx="534377" cy="259045"/>
    <xdr:sp macro="" textlink="">
      <xdr:nvSpPr>
        <xdr:cNvPr id="139" name="物件費該当値テキスト"/>
        <xdr:cNvSpPr txBox="1"/>
      </xdr:nvSpPr>
      <xdr:spPr>
        <a:xfrm>
          <a:off x="4686300"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140825</xdr:rowOff>
    </xdr:from>
    <xdr:to>
      <xdr:col>20</xdr:col>
      <xdr:colOff>38100</xdr:colOff>
      <xdr:row>57</xdr:row>
      <xdr:rowOff>70975</xdr:rowOff>
    </xdr:to>
    <xdr:sp macro="" textlink="">
      <xdr:nvSpPr>
        <xdr:cNvPr id="140" name="楕円 139"/>
        <xdr:cNvSpPr/>
      </xdr:nvSpPr>
      <xdr:spPr>
        <a:xfrm>
          <a:off x="37465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87502</xdr:rowOff>
    </xdr:from>
    <xdr:ext cx="534377" cy="259045"/>
    <xdr:sp macro="" textlink="">
      <xdr:nvSpPr>
        <xdr:cNvPr id="141" name="テキスト ボックス 140"/>
        <xdr:cNvSpPr txBox="1"/>
      </xdr:nvSpPr>
      <xdr:spPr>
        <a:xfrm>
          <a:off x="3530111" y="95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28877</xdr:rowOff>
    </xdr:from>
    <xdr:to>
      <xdr:col>15</xdr:col>
      <xdr:colOff>101600</xdr:colOff>
      <xdr:row>57</xdr:row>
      <xdr:rowOff>130477</xdr:rowOff>
    </xdr:to>
    <xdr:sp macro="" textlink="">
      <xdr:nvSpPr>
        <xdr:cNvPr id="142" name="楕円 141"/>
        <xdr:cNvSpPr/>
      </xdr:nvSpPr>
      <xdr:spPr>
        <a:xfrm>
          <a:off x="2857500" y="98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147004</xdr:rowOff>
    </xdr:from>
    <xdr:ext cx="534377" cy="259045"/>
    <xdr:sp macro="" textlink="">
      <xdr:nvSpPr>
        <xdr:cNvPr id="143" name="テキスト ボックス 142"/>
        <xdr:cNvSpPr txBox="1"/>
      </xdr:nvSpPr>
      <xdr:spPr>
        <a:xfrm>
          <a:off x="2641111" y="95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5951</xdr:rowOff>
    </xdr:from>
    <xdr:to>
      <xdr:col>10</xdr:col>
      <xdr:colOff>165100</xdr:colOff>
      <xdr:row>57</xdr:row>
      <xdr:rowOff>107551</xdr:rowOff>
    </xdr:to>
    <xdr:sp macro="" textlink="">
      <xdr:nvSpPr>
        <xdr:cNvPr id="144" name="楕円 143"/>
        <xdr:cNvSpPr/>
      </xdr:nvSpPr>
      <xdr:spPr>
        <a:xfrm>
          <a:off x="1968500" y="9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98678</xdr:rowOff>
    </xdr:from>
    <xdr:ext cx="534377" cy="259045"/>
    <xdr:sp macro="" textlink="">
      <xdr:nvSpPr>
        <xdr:cNvPr id="145" name="テキスト ボックス 144"/>
        <xdr:cNvSpPr txBox="1"/>
      </xdr:nvSpPr>
      <xdr:spPr>
        <a:xfrm>
          <a:off x="1752111" y="98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12635</xdr:rowOff>
    </xdr:from>
    <xdr:to>
      <xdr:col>6</xdr:col>
      <xdr:colOff>38100</xdr:colOff>
      <xdr:row>57</xdr:row>
      <xdr:rowOff>114235</xdr:rowOff>
    </xdr:to>
    <xdr:sp macro="" textlink="">
      <xdr:nvSpPr>
        <xdr:cNvPr id="146" name="楕円 145"/>
        <xdr:cNvSpPr/>
      </xdr:nvSpPr>
      <xdr:spPr>
        <a:xfrm>
          <a:off x="1079500" y="9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130762</xdr:rowOff>
    </xdr:from>
    <xdr:ext cx="534377" cy="259045"/>
    <xdr:sp macro="" textlink="">
      <xdr:nvSpPr>
        <xdr:cNvPr id="147" name="テキスト ボックス 146"/>
        <xdr:cNvSpPr txBox="1"/>
      </xdr:nvSpPr>
      <xdr:spPr>
        <a:xfrm>
          <a:off x="863111" y="95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117275</xdr:rowOff>
    </xdr:from>
    <xdr:to>
      <xdr:col>24</xdr:col>
      <xdr:colOff>63500</xdr:colOff>
      <xdr:row>76</xdr:row>
      <xdr:rowOff>120867</xdr:rowOff>
    </xdr:to>
    <xdr:cxnSp macro="">
      <xdr:nvCxnSpPr>
        <xdr:cNvPr id="178" name="直線コネクタ 177"/>
        <xdr:cNvCxnSpPr/>
      </xdr:nvCxnSpPr>
      <xdr:spPr>
        <a:xfrm flipV="1">
          <a:off x="3797300" y="1314747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120867</xdr:rowOff>
    </xdr:from>
    <xdr:to>
      <xdr:col>19</xdr:col>
      <xdr:colOff>177800</xdr:colOff>
      <xdr:row>77</xdr:row>
      <xdr:rowOff>3738</xdr:rowOff>
    </xdr:to>
    <xdr:cxnSp macro="">
      <xdr:nvCxnSpPr>
        <xdr:cNvPr id="181" name="直線コネクタ 180"/>
        <xdr:cNvCxnSpPr/>
      </xdr:nvCxnSpPr>
      <xdr:spPr>
        <a:xfrm flipV="1">
          <a:off x="2908300" y="13151067"/>
          <a:ext cx="889000" cy="5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138393</xdr:rowOff>
    </xdr:from>
    <xdr:to>
      <xdr:col>15</xdr:col>
      <xdr:colOff>50800</xdr:colOff>
      <xdr:row>77</xdr:row>
      <xdr:rowOff>3738</xdr:rowOff>
    </xdr:to>
    <xdr:cxnSp macro="">
      <xdr:nvCxnSpPr>
        <xdr:cNvPr id="184" name="直線コネクタ 183"/>
        <xdr:cNvCxnSpPr/>
      </xdr:nvCxnSpPr>
      <xdr:spPr>
        <a:xfrm>
          <a:off x="2019300" y="13168593"/>
          <a:ext cx="889000" cy="3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138393</xdr:rowOff>
    </xdr:from>
    <xdr:to>
      <xdr:col>10</xdr:col>
      <xdr:colOff>114300</xdr:colOff>
      <xdr:row>77</xdr:row>
      <xdr:rowOff>23005</xdr:rowOff>
    </xdr:to>
    <xdr:cxnSp macro="">
      <xdr:nvCxnSpPr>
        <xdr:cNvPr id="187" name="直線コネクタ 186"/>
        <xdr:cNvCxnSpPr/>
      </xdr:nvCxnSpPr>
      <xdr:spPr>
        <a:xfrm flipV="1">
          <a:off x="1130300" y="13168593"/>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66475</xdr:rowOff>
    </xdr:from>
    <xdr:to>
      <xdr:col>24</xdr:col>
      <xdr:colOff>114300</xdr:colOff>
      <xdr:row>76</xdr:row>
      <xdr:rowOff>168075</xdr:rowOff>
    </xdr:to>
    <xdr:sp macro="" textlink="">
      <xdr:nvSpPr>
        <xdr:cNvPr id="197" name="楕円 196"/>
        <xdr:cNvSpPr/>
      </xdr:nvSpPr>
      <xdr:spPr>
        <a:xfrm>
          <a:off x="4584700" y="130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89353</xdr:rowOff>
    </xdr:from>
    <xdr:ext cx="469744" cy="259045"/>
    <xdr:sp macro="" textlink="">
      <xdr:nvSpPr>
        <xdr:cNvPr id="198" name="維持補修費該当値テキスト"/>
        <xdr:cNvSpPr txBox="1"/>
      </xdr:nvSpPr>
      <xdr:spPr>
        <a:xfrm>
          <a:off x="4686300" y="129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70067</xdr:rowOff>
    </xdr:from>
    <xdr:to>
      <xdr:col>20</xdr:col>
      <xdr:colOff>38100</xdr:colOff>
      <xdr:row>77</xdr:row>
      <xdr:rowOff>217</xdr:rowOff>
    </xdr:to>
    <xdr:sp macro="" textlink="">
      <xdr:nvSpPr>
        <xdr:cNvPr id="199" name="楕円 198"/>
        <xdr:cNvSpPr/>
      </xdr:nvSpPr>
      <xdr:spPr>
        <a:xfrm>
          <a:off x="3746500" y="13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16745</xdr:rowOff>
    </xdr:from>
    <xdr:ext cx="469744" cy="259045"/>
    <xdr:sp macro="" textlink="">
      <xdr:nvSpPr>
        <xdr:cNvPr id="200" name="テキスト ボックス 199"/>
        <xdr:cNvSpPr txBox="1"/>
      </xdr:nvSpPr>
      <xdr:spPr>
        <a:xfrm>
          <a:off x="3562428" y="128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124388</xdr:rowOff>
    </xdr:from>
    <xdr:to>
      <xdr:col>15</xdr:col>
      <xdr:colOff>101600</xdr:colOff>
      <xdr:row>77</xdr:row>
      <xdr:rowOff>54538</xdr:rowOff>
    </xdr:to>
    <xdr:sp macro="" textlink="">
      <xdr:nvSpPr>
        <xdr:cNvPr id="201" name="楕円 200"/>
        <xdr:cNvSpPr/>
      </xdr:nvSpPr>
      <xdr:spPr>
        <a:xfrm>
          <a:off x="2857500" y="13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45665</xdr:rowOff>
    </xdr:from>
    <xdr:ext cx="469744" cy="259045"/>
    <xdr:sp macro="" textlink="">
      <xdr:nvSpPr>
        <xdr:cNvPr id="202" name="テキスト ボックス 201"/>
        <xdr:cNvSpPr txBox="1"/>
      </xdr:nvSpPr>
      <xdr:spPr>
        <a:xfrm>
          <a:off x="2673428" y="132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87593</xdr:rowOff>
    </xdr:from>
    <xdr:to>
      <xdr:col>10</xdr:col>
      <xdr:colOff>165100</xdr:colOff>
      <xdr:row>77</xdr:row>
      <xdr:rowOff>17743</xdr:rowOff>
    </xdr:to>
    <xdr:sp macro="" textlink="">
      <xdr:nvSpPr>
        <xdr:cNvPr id="203" name="楕円 202"/>
        <xdr:cNvSpPr/>
      </xdr:nvSpPr>
      <xdr:spPr>
        <a:xfrm>
          <a:off x="19685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34271</xdr:rowOff>
    </xdr:from>
    <xdr:ext cx="469744" cy="259045"/>
    <xdr:sp macro="" textlink="">
      <xdr:nvSpPr>
        <xdr:cNvPr id="204" name="テキスト ボックス 203"/>
        <xdr:cNvSpPr txBox="1"/>
      </xdr:nvSpPr>
      <xdr:spPr>
        <a:xfrm>
          <a:off x="1784428" y="128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143655</xdr:rowOff>
    </xdr:from>
    <xdr:to>
      <xdr:col>6</xdr:col>
      <xdr:colOff>38100</xdr:colOff>
      <xdr:row>77</xdr:row>
      <xdr:rowOff>73805</xdr:rowOff>
    </xdr:to>
    <xdr:sp macro="" textlink="">
      <xdr:nvSpPr>
        <xdr:cNvPr id="205" name="楕円 204"/>
        <xdr:cNvSpPr/>
      </xdr:nvSpPr>
      <xdr:spPr>
        <a:xfrm>
          <a:off x="1079500" y="131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90332</xdr:rowOff>
    </xdr:from>
    <xdr:ext cx="469744" cy="259045"/>
    <xdr:sp macro="" textlink="">
      <xdr:nvSpPr>
        <xdr:cNvPr id="206" name="テキスト ボックス 205"/>
        <xdr:cNvSpPr txBox="1"/>
      </xdr:nvSpPr>
      <xdr:spPr>
        <a:xfrm>
          <a:off x="895428" y="129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147865</xdr:rowOff>
    </xdr:from>
    <xdr:to>
      <xdr:col>24</xdr:col>
      <xdr:colOff>63500</xdr:colOff>
      <xdr:row>98</xdr:row>
      <xdr:rowOff>53366</xdr:rowOff>
    </xdr:to>
    <xdr:cxnSp macro="">
      <xdr:nvCxnSpPr>
        <xdr:cNvPr id="236" name="直線コネクタ 235"/>
        <xdr:cNvCxnSpPr/>
      </xdr:nvCxnSpPr>
      <xdr:spPr>
        <a:xfrm flipV="1">
          <a:off x="3797300" y="16778515"/>
          <a:ext cx="8382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53366</xdr:rowOff>
    </xdr:from>
    <xdr:to>
      <xdr:col>19</xdr:col>
      <xdr:colOff>177800</xdr:colOff>
      <xdr:row>98</xdr:row>
      <xdr:rowOff>64339</xdr:rowOff>
    </xdr:to>
    <xdr:cxnSp macro="">
      <xdr:nvCxnSpPr>
        <xdr:cNvPr id="239" name="直線コネクタ 238"/>
        <xdr:cNvCxnSpPr/>
      </xdr:nvCxnSpPr>
      <xdr:spPr>
        <a:xfrm flipV="1">
          <a:off x="2908300" y="168554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64339</xdr:rowOff>
    </xdr:from>
    <xdr:to>
      <xdr:col>15</xdr:col>
      <xdr:colOff>50800</xdr:colOff>
      <xdr:row>98</xdr:row>
      <xdr:rowOff>78436</xdr:rowOff>
    </xdr:to>
    <xdr:cxnSp macro="">
      <xdr:nvCxnSpPr>
        <xdr:cNvPr id="242" name="直線コネクタ 241"/>
        <xdr:cNvCxnSpPr/>
      </xdr:nvCxnSpPr>
      <xdr:spPr>
        <a:xfrm flipV="1">
          <a:off x="2019300" y="1686643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78436</xdr:rowOff>
    </xdr:from>
    <xdr:to>
      <xdr:col>10</xdr:col>
      <xdr:colOff>114300</xdr:colOff>
      <xdr:row>98</xdr:row>
      <xdr:rowOff>94247</xdr:rowOff>
    </xdr:to>
    <xdr:cxnSp macro="">
      <xdr:nvCxnSpPr>
        <xdr:cNvPr id="245" name="直線コネクタ 244"/>
        <xdr:cNvCxnSpPr/>
      </xdr:nvCxnSpPr>
      <xdr:spPr>
        <a:xfrm flipV="1">
          <a:off x="1130300" y="1688053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97065</xdr:rowOff>
    </xdr:from>
    <xdr:to>
      <xdr:col>24</xdr:col>
      <xdr:colOff>114300</xdr:colOff>
      <xdr:row>98</xdr:row>
      <xdr:rowOff>27215</xdr:rowOff>
    </xdr:to>
    <xdr:sp macro="" textlink="">
      <xdr:nvSpPr>
        <xdr:cNvPr id="255" name="楕円 254"/>
        <xdr:cNvSpPr/>
      </xdr:nvSpPr>
      <xdr:spPr>
        <a:xfrm>
          <a:off x="4584700" y="167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75492</xdr:rowOff>
    </xdr:from>
    <xdr:ext cx="534377" cy="259045"/>
    <xdr:sp macro="" textlink="">
      <xdr:nvSpPr>
        <xdr:cNvPr id="256" name="扶助費該当値テキスト"/>
        <xdr:cNvSpPr txBox="1"/>
      </xdr:nvSpPr>
      <xdr:spPr>
        <a:xfrm>
          <a:off x="4686300" y="1670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2566</xdr:rowOff>
    </xdr:from>
    <xdr:to>
      <xdr:col>20</xdr:col>
      <xdr:colOff>38100</xdr:colOff>
      <xdr:row>98</xdr:row>
      <xdr:rowOff>104166</xdr:rowOff>
    </xdr:to>
    <xdr:sp macro="" textlink="">
      <xdr:nvSpPr>
        <xdr:cNvPr id="257" name="楕円 256"/>
        <xdr:cNvSpPr/>
      </xdr:nvSpPr>
      <xdr:spPr>
        <a:xfrm>
          <a:off x="37465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95293</xdr:rowOff>
    </xdr:from>
    <xdr:ext cx="534377" cy="259045"/>
    <xdr:sp macro="" textlink="">
      <xdr:nvSpPr>
        <xdr:cNvPr id="258" name="テキスト ボックス 257"/>
        <xdr:cNvSpPr txBox="1"/>
      </xdr:nvSpPr>
      <xdr:spPr>
        <a:xfrm>
          <a:off x="3530111" y="1689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13539</xdr:rowOff>
    </xdr:from>
    <xdr:to>
      <xdr:col>15</xdr:col>
      <xdr:colOff>101600</xdr:colOff>
      <xdr:row>98</xdr:row>
      <xdr:rowOff>115139</xdr:rowOff>
    </xdr:to>
    <xdr:sp macro="" textlink="">
      <xdr:nvSpPr>
        <xdr:cNvPr id="259" name="楕円 258"/>
        <xdr:cNvSpPr/>
      </xdr:nvSpPr>
      <xdr:spPr>
        <a:xfrm>
          <a:off x="2857500" y="168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106266</xdr:rowOff>
    </xdr:from>
    <xdr:ext cx="534377" cy="259045"/>
    <xdr:sp macro="" textlink="">
      <xdr:nvSpPr>
        <xdr:cNvPr id="260" name="テキスト ボックス 259"/>
        <xdr:cNvSpPr txBox="1"/>
      </xdr:nvSpPr>
      <xdr:spPr>
        <a:xfrm>
          <a:off x="2641111" y="169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27636</xdr:rowOff>
    </xdr:from>
    <xdr:to>
      <xdr:col>10</xdr:col>
      <xdr:colOff>165100</xdr:colOff>
      <xdr:row>98</xdr:row>
      <xdr:rowOff>129236</xdr:rowOff>
    </xdr:to>
    <xdr:sp macro="" textlink="">
      <xdr:nvSpPr>
        <xdr:cNvPr id="261" name="楕円 260"/>
        <xdr:cNvSpPr/>
      </xdr:nvSpPr>
      <xdr:spPr>
        <a:xfrm>
          <a:off x="1968500" y="168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120363</xdr:rowOff>
    </xdr:from>
    <xdr:ext cx="534377" cy="259045"/>
    <xdr:sp macro="" textlink="">
      <xdr:nvSpPr>
        <xdr:cNvPr id="262" name="テキスト ボックス 261"/>
        <xdr:cNvSpPr txBox="1"/>
      </xdr:nvSpPr>
      <xdr:spPr>
        <a:xfrm>
          <a:off x="1752111" y="169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43447</xdr:rowOff>
    </xdr:from>
    <xdr:to>
      <xdr:col>6</xdr:col>
      <xdr:colOff>38100</xdr:colOff>
      <xdr:row>98</xdr:row>
      <xdr:rowOff>145047</xdr:rowOff>
    </xdr:to>
    <xdr:sp macro="" textlink="">
      <xdr:nvSpPr>
        <xdr:cNvPr id="263" name="楕円 262"/>
        <xdr:cNvSpPr/>
      </xdr:nvSpPr>
      <xdr:spPr>
        <a:xfrm>
          <a:off x="1079500" y="168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136174</xdr:rowOff>
    </xdr:from>
    <xdr:ext cx="534377" cy="259045"/>
    <xdr:sp macro="" textlink="">
      <xdr:nvSpPr>
        <xdr:cNvPr id="264" name="テキスト ボックス 263"/>
        <xdr:cNvSpPr txBox="1"/>
      </xdr:nvSpPr>
      <xdr:spPr>
        <a:xfrm>
          <a:off x="863111" y="169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100697</xdr:rowOff>
    </xdr:from>
    <xdr:to>
      <xdr:col>55</xdr:col>
      <xdr:colOff>0</xdr:colOff>
      <xdr:row>37</xdr:row>
      <xdr:rowOff>136739</xdr:rowOff>
    </xdr:to>
    <xdr:cxnSp macro="">
      <xdr:nvCxnSpPr>
        <xdr:cNvPr id="295" name="直線コネクタ 294"/>
        <xdr:cNvCxnSpPr/>
      </xdr:nvCxnSpPr>
      <xdr:spPr>
        <a:xfrm>
          <a:off x="9639300" y="6444347"/>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57774</xdr:rowOff>
    </xdr:from>
    <xdr:to>
      <xdr:col>50</xdr:col>
      <xdr:colOff>114300</xdr:colOff>
      <xdr:row>37</xdr:row>
      <xdr:rowOff>100697</xdr:rowOff>
    </xdr:to>
    <xdr:cxnSp macro="">
      <xdr:nvCxnSpPr>
        <xdr:cNvPr id="298" name="直線コネクタ 297"/>
        <xdr:cNvCxnSpPr/>
      </xdr:nvCxnSpPr>
      <xdr:spPr>
        <a:xfrm>
          <a:off x="8750300" y="6401424"/>
          <a:ext cx="8890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57774</xdr:rowOff>
    </xdr:from>
    <xdr:to>
      <xdr:col>45</xdr:col>
      <xdr:colOff>177800</xdr:colOff>
      <xdr:row>37</xdr:row>
      <xdr:rowOff>147712</xdr:rowOff>
    </xdr:to>
    <xdr:cxnSp macro="">
      <xdr:nvCxnSpPr>
        <xdr:cNvPr id="301" name="直線コネクタ 300"/>
        <xdr:cNvCxnSpPr/>
      </xdr:nvCxnSpPr>
      <xdr:spPr>
        <a:xfrm flipV="1">
          <a:off x="7861300" y="6401424"/>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147712</xdr:rowOff>
    </xdr:from>
    <xdr:to>
      <xdr:col>41</xdr:col>
      <xdr:colOff>50800</xdr:colOff>
      <xdr:row>37</xdr:row>
      <xdr:rowOff>170136</xdr:rowOff>
    </xdr:to>
    <xdr:cxnSp macro="">
      <xdr:nvCxnSpPr>
        <xdr:cNvPr id="304" name="直線コネクタ 303"/>
        <xdr:cNvCxnSpPr/>
      </xdr:nvCxnSpPr>
      <xdr:spPr>
        <a:xfrm flipV="1">
          <a:off x="6972300" y="6491362"/>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85939</xdr:rowOff>
    </xdr:from>
    <xdr:to>
      <xdr:col>55</xdr:col>
      <xdr:colOff>50800</xdr:colOff>
      <xdr:row>38</xdr:row>
      <xdr:rowOff>16089</xdr:rowOff>
    </xdr:to>
    <xdr:sp macro="" textlink="">
      <xdr:nvSpPr>
        <xdr:cNvPr id="314" name="楕円 313"/>
        <xdr:cNvSpPr/>
      </xdr:nvSpPr>
      <xdr:spPr>
        <a:xfrm>
          <a:off x="10426700" y="64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64366</xdr:rowOff>
    </xdr:from>
    <xdr:ext cx="534377" cy="259045"/>
    <xdr:sp macro="" textlink="">
      <xdr:nvSpPr>
        <xdr:cNvPr id="315" name="補助費等該当値テキスト"/>
        <xdr:cNvSpPr txBox="1"/>
      </xdr:nvSpPr>
      <xdr:spPr>
        <a:xfrm>
          <a:off x="10528300" y="64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49897</xdr:rowOff>
    </xdr:from>
    <xdr:to>
      <xdr:col>50</xdr:col>
      <xdr:colOff>165100</xdr:colOff>
      <xdr:row>37</xdr:row>
      <xdr:rowOff>151497</xdr:rowOff>
    </xdr:to>
    <xdr:sp macro="" textlink="">
      <xdr:nvSpPr>
        <xdr:cNvPr id="316" name="楕円 315"/>
        <xdr:cNvSpPr/>
      </xdr:nvSpPr>
      <xdr:spPr>
        <a:xfrm>
          <a:off x="9588500" y="6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142623</xdr:rowOff>
    </xdr:from>
    <xdr:ext cx="534377" cy="259045"/>
    <xdr:sp macro="" textlink="">
      <xdr:nvSpPr>
        <xdr:cNvPr id="317" name="テキスト ボックス 316"/>
        <xdr:cNvSpPr txBox="1"/>
      </xdr:nvSpPr>
      <xdr:spPr>
        <a:xfrm>
          <a:off x="9372111" y="64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6974</xdr:rowOff>
    </xdr:from>
    <xdr:to>
      <xdr:col>46</xdr:col>
      <xdr:colOff>38100</xdr:colOff>
      <xdr:row>37</xdr:row>
      <xdr:rowOff>108574</xdr:rowOff>
    </xdr:to>
    <xdr:sp macro="" textlink="">
      <xdr:nvSpPr>
        <xdr:cNvPr id="318" name="楕円 317"/>
        <xdr:cNvSpPr/>
      </xdr:nvSpPr>
      <xdr:spPr>
        <a:xfrm>
          <a:off x="8699500" y="63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99701</xdr:rowOff>
    </xdr:from>
    <xdr:ext cx="534377" cy="259045"/>
    <xdr:sp macro="" textlink="">
      <xdr:nvSpPr>
        <xdr:cNvPr id="319" name="テキスト ボックス 318"/>
        <xdr:cNvSpPr txBox="1"/>
      </xdr:nvSpPr>
      <xdr:spPr>
        <a:xfrm>
          <a:off x="8483111" y="64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96912</xdr:rowOff>
    </xdr:from>
    <xdr:to>
      <xdr:col>41</xdr:col>
      <xdr:colOff>101600</xdr:colOff>
      <xdr:row>38</xdr:row>
      <xdr:rowOff>27062</xdr:rowOff>
    </xdr:to>
    <xdr:sp macro="" textlink="">
      <xdr:nvSpPr>
        <xdr:cNvPr id="320" name="楕円 319"/>
        <xdr:cNvSpPr/>
      </xdr:nvSpPr>
      <xdr:spPr>
        <a:xfrm>
          <a:off x="7810500" y="64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18189</xdr:rowOff>
    </xdr:from>
    <xdr:ext cx="534377" cy="259045"/>
    <xdr:sp macro="" textlink="">
      <xdr:nvSpPr>
        <xdr:cNvPr id="321" name="テキスト ボックス 320"/>
        <xdr:cNvSpPr txBox="1"/>
      </xdr:nvSpPr>
      <xdr:spPr>
        <a:xfrm>
          <a:off x="7594111" y="65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119337</xdr:rowOff>
    </xdr:from>
    <xdr:to>
      <xdr:col>36</xdr:col>
      <xdr:colOff>165100</xdr:colOff>
      <xdr:row>38</xdr:row>
      <xdr:rowOff>49487</xdr:rowOff>
    </xdr:to>
    <xdr:sp macro="" textlink="">
      <xdr:nvSpPr>
        <xdr:cNvPr id="322" name="楕円 321"/>
        <xdr:cNvSpPr/>
      </xdr:nvSpPr>
      <xdr:spPr>
        <a:xfrm>
          <a:off x="6921500" y="64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40613</xdr:rowOff>
    </xdr:from>
    <xdr:ext cx="534377" cy="259045"/>
    <xdr:sp macro="" textlink="">
      <xdr:nvSpPr>
        <xdr:cNvPr id="323" name="テキスト ボックス 322"/>
        <xdr:cNvSpPr txBox="1"/>
      </xdr:nvSpPr>
      <xdr:spPr>
        <a:xfrm>
          <a:off x="6705111" y="6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154670</xdr:rowOff>
    </xdr:from>
    <xdr:to>
      <xdr:col>55</xdr:col>
      <xdr:colOff>0</xdr:colOff>
      <xdr:row>58</xdr:row>
      <xdr:rowOff>15041</xdr:rowOff>
    </xdr:to>
    <xdr:cxnSp macro="">
      <xdr:nvCxnSpPr>
        <xdr:cNvPr id="352" name="直線コネクタ 351"/>
        <xdr:cNvCxnSpPr/>
      </xdr:nvCxnSpPr>
      <xdr:spPr>
        <a:xfrm>
          <a:off x="9639300" y="9927320"/>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154670</xdr:rowOff>
    </xdr:from>
    <xdr:to>
      <xdr:col>50</xdr:col>
      <xdr:colOff>114300</xdr:colOff>
      <xdr:row>58</xdr:row>
      <xdr:rowOff>83716</xdr:rowOff>
    </xdr:to>
    <xdr:cxnSp macro="">
      <xdr:nvCxnSpPr>
        <xdr:cNvPr id="355" name="直線コネクタ 354"/>
        <xdr:cNvCxnSpPr/>
      </xdr:nvCxnSpPr>
      <xdr:spPr>
        <a:xfrm flipV="1">
          <a:off x="8750300" y="9927320"/>
          <a:ext cx="8890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79194</xdr:rowOff>
    </xdr:from>
    <xdr:to>
      <xdr:col>45</xdr:col>
      <xdr:colOff>177800</xdr:colOff>
      <xdr:row>58</xdr:row>
      <xdr:rowOff>83716</xdr:rowOff>
    </xdr:to>
    <xdr:cxnSp macro="">
      <xdr:nvCxnSpPr>
        <xdr:cNvPr id="358" name="直線コネクタ 357"/>
        <xdr:cNvCxnSpPr/>
      </xdr:nvCxnSpPr>
      <xdr:spPr>
        <a:xfrm>
          <a:off x="7861300" y="10023294"/>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79194</xdr:rowOff>
    </xdr:from>
    <xdr:to>
      <xdr:col>41</xdr:col>
      <xdr:colOff>50800</xdr:colOff>
      <xdr:row>58</xdr:row>
      <xdr:rowOff>119675</xdr:rowOff>
    </xdr:to>
    <xdr:cxnSp macro="">
      <xdr:nvCxnSpPr>
        <xdr:cNvPr id="361" name="直線コネクタ 360"/>
        <xdr:cNvCxnSpPr/>
      </xdr:nvCxnSpPr>
      <xdr:spPr>
        <a:xfrm flipV="1">
          <a:off x="6972300" y="10023294"/>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135691</xdr:rowOff>
    </xdr:from>
    <xdr:to>
      <xdr:col>55</xdr:col>
      <xdr:colOff>50800</xdr:colOff>
      <xdr:row>58</xdr:row>
      <xdr:rowOff>65841</xdr:rowOff>
    </xdr:to>
    <xdr:sp macro="" textlink="">
      <xdr:nvSpPr>
        <xdr:cNvPr id="371" name="楕円 370"/>
        <xdr:cNvSpPr/>
      </xdr:nvSpPr>
      <xdr:spPr>
        <a:xfrm>
          <a:off x="10426700" y="99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103870</xdr:rowOff>
    </xdr:from>
    <xdr:to>
      <xdr:col>50</xdr:col>
      <xdr:colOff>165100</xdr:colOff>
      <xdr:row>58</xdr:row>
      <xdr:rowOff>34020</xdr:rowOff>
    </xdr:to>
    <xdr:sp macro="" textlink="">
      <xdr:nvSpPr>
        <xdr:cNvPr id="373" name="楕円 372"/>
        <xdr:cNvSpPr/>
      </xdr:nvSpPr>
      <xdr:spPr>
        <a:xfrm>
          <a:off x="9588500" y="9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50547</xdr:rowOff>
    </xdr:from>
    <xdr:ext cx="534377" cy="259045"/>
    <xdr:sp macro="" textlink="">
      <xdr:nvSpPr>
        <xdr:cNvPr id="374" name="テキスト ボックス 373"/>
        <xdr:cNvSpPr txBox="1"/>
      </xdr:nvSpPr>
      <xdr:spPr>
        <a:xfrm>
          <a:off x="9372111" y="96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32916</xdr:rowOff>
    </xdr:from>
    <xdr:to>
      <xdr:col>46</xdr:col>
      <xdr:colOff>38100</xdr:colOff>
      <xdr:row>58</xdr:row>
      <xdr:rowOff>134516</xdr:rowOff>
    </xdr:to>
    <xdr:sp macro="" textlink="">
      <xdr:nvSpPr>
        <xdr:cNvPr id="375" name="楕円 374"/>
        <xdr:cNvSpPr/>
      </xdr:nvSpPr>
      <xdr:spPr>
        <a:xfrm>
          <a:off x="8699500" y="9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125643</xdr:rowOff>
    </xdr:from>
    <xdr:ext cx="534377" cy="259045"/>
    <xdr:sp macro="" textlink="">
      <xdr:nvSpPr>
        <xdr:cNvPr id="376" name="テキスト ボックス 375"/>
        <xdr:cNvSpPr txBox="1"/>
      </xdr:nvSpPr>
      <xdr:spPr>
        <a:xfrm>
          <a:off x="8483111" y="10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28394</xdr:rowOff>
    </xdr:from>
    <xdr:to>
      <xdr:col>41</xdr:col>
      <xdr:colOff>101600</xdr:colOff>
      <xdr:row>58</xdr:row>
      <xdr:rowOff>129994</xdr:rowOff>
    </xdr:to>
    <xdr:sp macro="" textlink="">
      <xdr:nvSpPr>
        <xdr:cNvPr id="377" name="楕円 376"/>
        <xdr:cNvSpPr/>
      </xdr:nvSpPr>
      <xdr:spPr>
        <a:xfrm>
          <a:off x="7810500" y="99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121121</xdr:rowOff>
    </xdr:from>
    <xdr:ext cx="534377" cy="259045"/>
    <xdr:sp macro="" textlink="">
      <xdr:nvSpPr>
        <xdr:cNvPr id="378" name="テキスト ボックス 377"/>
        <xdr:cNvSpPr txBox="1"/>
      </xdr:nvSpPr>
      <xdr:spPr>
        <a:xfrm>
          <a:off x="7594111" y="100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68875</xdr:rowOff>
    </xdr:from>
    <xdr:to>
      <xdr:col>36</xdr:col>
      <xdr:colOff>165100</xdr:colOff>
      <xdr:row>58</xdr:row>
      <xdr:rowOff>170475</xdr:rowOff>
    </xdr:to>
    <xdr:sp macro="" textlink="">
      <xdr:nvSpPr>
        <xdr:cNvPr id="379" name="楕円 378"/>
        <xdr:cNvSpPr/>
      </xdr:nvSpPr>
      <xdr:spPr>
        <a:xfrm>
          <a:off x="6921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161602</xdr:rowOff>
    </xdr:from>
    <xdr:ext cx="534377" cy="259045"/>
    <xdr:sp macro="" textlink="">
      <xdr:nvSpPr>
        <xdr:cNvPr id="380" name="テキスト ボックス 379"/>
        <xdr:cNvSpPr txBox="1"/>
      </xdr:nvSpPr>
      <xdr:spPr>
        <a:xfrm>
          <a:off x="6705111" y="101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79039</xdr:rowOff>
    </xdr:from>
    <xdr:to>
      <xdr:col>55</xdr:col>
      <xdr:colOff>0</xdr:colOff>
      <xdr:row>78</xdr:row>
      <xdr:rowOff>80739</xdr:rowOff>
    </xdr:to>
    <xdr:cxnSp macro="">
      <xdr:nvCxnSpPr>
        <xdr:cNvPr id="407" name="直線コネクタ 406"/>
        <xdr:cNvCxnSpPr/>
      </xdr:nvCxnSpPr>
      <xdr:spPr>
        <a:xfrm>
          <a:off x="9639300" y="13452139"/>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79039</xdr:rowOff>
    </xdr:from>
    <xdr:to>
      <xdr:col>50</xdr:col>
      <xdr:colOff>114300</xdr:colOff>
      <xdr:row>78</xdr:row>
      <xdr:rowOff>126323</xdr:rowOff>
    </xdr:to>
    <xdr:cxnSp macro="">
      <xdr:nvCxnSpPr>
        <xdr:cNvPr id="410" name="直線コネクタ 409"/>
        <xdr:cNvCxnSpPr/>
      </xdr:nvCxnSpPr>
      <xdr:spPr>
        <a:xfrm flipV="1">
          <a:off x="8750300" y="13452139"/>
          <a:ext cx="889000" cy="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126323</xdr:rowOff>
    </xdr:from>
    <xdr:to>
      <xdr:col>45</xdr:col>
      <xdr:colOff>177800</xdr:colOff>
      <xdr:row>78</xdr:row>
      <xdr:rowOff>128718</xdr:rowOff>
    </xdr:to>
    <xdr:cxnSp macro="">
      <xdr:nvCxnSpPr>
        <xdr:cNvPr id="413" name="直線コネクタ 412"/>
        <xdr:cNvCxnSpPr/>
      </xdr:nvCxnSpPr>
      <xdr:spPr>
        <a:xfrm flipV="1">
          <a:off x="7861300" y="13499423"/>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121230</xdr:rowOff>
    </xdr:from>
    <xdr:to>
      <xdr:col>41</xdr:col>
      <xdr:colOff>50800</xdr:colOff>
      <xdr:row>78</xdr:row>
      <xdr:rowOff>128718</xdr:rowOff>
    </xdr:to>
    <xdr:cxnSp macro="">
      <xdr:nvCxnSpPr>
        <xdr:cNvPr id="416" name="直線コネクタ 415"/>
        <xdr:cNvCxnSpPr/>
      </xdr:nvCxnSpPr>
      <xdr:spPr>
        <a:xfrm>
          <a:off x="6972300" y="13494330"/>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29939</xdr:rowOff>
    </xdr:from>
    <xdr:to>
      <xdr:col>55</xdr:col>
      <xdr:colOff>50800</xdr:colOff>
      <xdr:row>78</xdr:row>
      <xdr:rowOff>131539</xdr:rowOff>
    </xdr:to>
    <xdr:sp macro="" textlink="">
      <xdr:nvSpPr>
        <xdr:cNvPr id="426" name="楕円 425"/>
        <xdr:cNvSpPr/>
      </xdr:nvSpPr>
      <xdr:spPr>
        <a:xfrm>
          <a:off x="10426700" y="134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28239</xdr:rowOff>
    </xdr:from>
    <xdr:to>
      <xdr:col>50</xdr:col>
      <xdr:colOff>165100</xdr:colOff>
      <xdr:row>78</xdr:row>
      <xdr:rowOff>129839</xdr:rowOff>
    </xdr:to>
    <xdr:sp macro="" textlink="">
      <xdr:nvSpPr>
        <xdr:cNvPr id="428" name="楕円 427"/>
        <xdr:cNvSpPr/>
      </xdr:nvSpPr>
      <xdr:spPr>
        <a:xfrm>
          <a:off x="9588500" y="134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120966</xdr:rowOff>
    </xdr:from>
    <xdr:ext cx="534377" cy="259045"/>
    <xdr:sp macro="" textlink="">
      <xdr:nvSpPr>
        <xdr:cNvPr id="429" name="テキスト ボックス 428"/>
        <xdr:cNvSpPr txBox="1"/>
      </xdr:nvSpPr>
      <xdr:spPr>
        <a:xfrm>
          <a:off x="9372111" y="134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75523</xdr:rowOff>
    </xdr:from>
    <xdr:to>
      <xdr:col>46</xdr:col>
      <xdr:colOff>38100</xdr:colOff>
      <xdr:row>79</xdr:row>
      <xdr:rowOff>5673</xdr:rowOff>
    </xdr:to>
    <xdr:sp macro="" textlink="">
      <xdr:nvSpPr>
        <xdr:cNvPr id="430" name="楕円 429"/>
        <xdr:cNvSpPr/>
      </xdr:nvSpPr>
      <xdr:spPr>
        <a:xfrm>
          <a:off x="8699500" y="134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168250</xdr:rowOff>
    </xdr:from>
    <xdr:ext cx="469744" cy="259045"/>
    <xdr:sp macro="" textlink="">
      <xdr:nvSpPr>
        <xdr:cNvPr id="431" name="テキスト ボックス 430"/>
        <xdr:cNvSpPr txBox="1"/>
      </xdr:nvSpPr>
      <xdr:spPr>
        <a:xfrm>
          <a:off x="8515428" y="135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77918</xdr:rowOff>
    </xdr:from>
    <xdr:to>
      <xdr:col>41</xdr:col>
      <xdr:colOff>101600</xdr:colOff>
      <xdr:row>79</xdr:row>
      <xdr:rowOff>8068</xdr:rowOff>
    </xdr:to>
    <xdr:sp macro="" textlink="">
      <xdr:nvSpPr>
        <xdr:cNvPr id="432" name="楕円 431"/>
        <xdr:cNvSpPr/>
      </xdr:nvSpPr>
      <xdr:spPr>
        <a:xfrm>
          <a:off x="7810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170645</xdr:rowOff>
    </xdr:from>
    <xdr:ext cx="469744" cy="259045"/>
    <xdr:sp macro="" textlink="">
      <xdr:nvSpPr>
        <xdr:cNvPr id="433" name="テキスト ボックス 432"/>
        <xdr:cNvSpPr txBox="1"/>
      </xdr:nvSpPr>
      <xdr:spPr>
        <a:xfrm>
          <a:off x="7626428"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70430</xdr:rowOff>
    </xdr:from>
    <xdr:to>
      <xdr:col>36</xdr:col>
      <xdr:colOff>165100</xdr:colOff>
      <xdr:row>79</xdr:row>
      <xdr:rowOff>580</xdr:rowOff>
    </xdr:to>
    <xdr:sp macro="" textlink="">
      <xdr:nvSpPr>
        <xdr:cNvPr id="434" name="楕円 433"/>
        <xdr:cNvSpPr/>
      </xdr:nvSpPr>
      <xdr:spPr>
        <a:xfrm>
          <a:off x="6921500" y="13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163157</xdr:rowOff>
    </xdr:from>
    <xdr:ext cx="469744" cy="259045"/>
    <xdr:sp macro="" textlink="">
      <xdr:nvSpPr>
        <xdr:cNvPr id="435" name="テキスト ボックス 434"/>
        <xdr:cNvSpPr txBox="1"/>
      </xdr:nvSpPr>
      <xdr:spPr>
        <a:xfrm>
          <a:off x="6737428" y="1353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58573</xdr:rowOff>
    </xdr:from>
    <xdr:to>
      <xdr:col>55</xdr:col>
      <xdr:colOff>0</xdr:colOff>
      <xdr:row>97</xdr:row>
      <xdr:rowOff>95999</xdr:rowOff>
    </xdr:to>
    <xdr:cxnSp macro="">
      <xdr:nvCxnSpPr>
        <xdr:cNvPr id="464" name="直線コネクタ 463"/>
        <xdr:cNvCxnSpPr/>
      </xdr:nvCxnSpPr>
      <xdr:spPr>
        <a:xfrm>
          <a:off x="9639300" y="16689223"/>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48591</xdr:rowOff>
    </xdr:from>
    <xdr:to>
      <xdr:col>50</xdr:col>
      <xdr:colOff>114300</xdr:colOff>
      <xdr:row>97</xdr:row>
      <xdr:rowOff>58573</xdr:rowOff>
    </xdr:to>
    <xdr:cxnSp macro="">
      <xdr:nvCxnSpPr>
        <xdr:cNvPr id="467" name="直線コネクタ 466"/>
        <xdr:cNvCxnSpPr/>
      </xdr:nvCxnSpPr>
      <xdr:spPr>
        <a:xfrm>
          <a:off x="8750300" y="16679241"/>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xdr:rowOff>
    </xdr:from>
    <xdr:to>
      <xdr:col>45</xdr:col>
      <xdr:colOff>177800</xdr:colOff>
      <xdr:row>97</xdr:row>
      <xdr:rowOff>48591</xdr:rowOff>
    </xdr:to>
    <xdr:cxnSp macro="">
      <xdr:nvCxnSpPr>
        <xdr:cNvPr id="470" name="直線コネクタ 469"/>
        <xdr:cNvCxnSpPr/>
      </xdr:nvCxnSpPr>
      <xdr:spPr>
        <a:xfrm>
          <a:off x="7861300" y="16635933"/>
          <a:ext cx="889000" cy="4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5283</xdr:rowOff>
    </xdr:from>
    <xdr:to>
      <xdr:col>41</xdr:col>
      <xdr:colOff>50800</xdr:colOff>
      <xdr:row>98</xdr:row>
      <xdr:rowOff>17056</xdr:rowOff>
    </xdr:to>
    <xdr:cxnSp macro="">
      <xdr:nvCxnSpPr>
        <xdr:cNvPr id="473" name="直線コネクタ 472"/>
        <xdr:cNvCxnSpPr/>
      </xdr:nvCxnSpPr>
      <xdr:spPr>
        <a:xfrm flipV="1">
          <a:off x="6972300" y="16635933"/>
          <a:ext cx="889000" cy="1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45199</xdr:rowOff>
    </xdr:from>
    <xdr:to>
      <xdr:col>55</xdr:col>
      <xdr:colOff>50800</xdr:colOff>
      <xdr:row>97</xdr:row>
      <xdr:rowOff>146799</xdr:rowOff>
    </xdr:to>
    <xdr:sp macro="" textlink="">
      <xdr:nvSpPr>
        <xdr:cNvPr id="483" name="楕円 482"/>
        <xdr:cNvSpPr/>
      </xdr:nvSpPr>
      <xdr:spPr>
        <a:xfrm>
          <a:off x="10426700" y="166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23626</xdr:rowOff>
    </xdr:from>
    <xdr:ext cx="534377" cy="259045"/>
    <xdr:sp macro="" textlink="">
      <xdr:nvSpPr>
        <xdr:cNvPr id="484" name="普通建設事業費 （ うち更新整備　）該当値テキスト"/>
        <xdr:cNvSpPr txBox="1"/>
      </xdr:nvSpPr>
      <xdr:spPr>
        <a:xfrm>
          <a:off x="10528300" y="166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7773</xdr:rowOff>
    </xdr:from>
    <xdr:to>
      <xdr:col>50</xdr:col>
      <xdr:colOff>165100</xdr:colOff>
      <xdr:row>97</xdr:row>
      <xdr:rowOff>109373</xdr:rowOff>
    </xdr:to>
    <xdr:sp macro="" textlink="">
      <xdr:nvSpPr>
        <xdr:cNvPr id="485" name="楕円 484"/>
        <xdr:cNvSpPr/>
      </xdr:nvSpPr>
      <xdr:spPr>
        <a:xfrm>
          <a:off x="9588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100500</xdr:rowOff>
    </xdr:from>
    <xdr:ext cx="534377" cy="259045"/>
    <xdr:sp macro="" textlink="">
      <xdr:nvSpPr>
        <xdr:cNvPr id="486" name="テキスト ボックス 485"/>
        <xdr:cNvSpPr txBox="1"/>
      </xdr:nvSpPr>
      <xdr:spPr>
        <a:xfrm>
          <a:off x="9372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169241</xdr:rowOff>
    </xdr:from>
    <xdr:to>
      <xdr:col>46</xdr:col>
      <xdr:colOff>38100</xdr:colOff>
      <xdr:row>97</xdr:row>
      <xdr:rowOff>99391</xdr:rowOff>
    </xdr:to>
    <xdr:sp macro="" textlink="">
      <xdr:nvSpPr>
        <xdr:cNvPr id="487" name="楕円 486"/>
        <xdr:cNvSpPr/>
      </xdr:nvSpPr>
      <xdr:spPr>
        <a:xfrm>
          <a:off x="8699500" y="166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90518</xdr:rowOff>
    </xdr:from>
    <xdr:ext cx="534377" cy="259045"/>
    <xdr:sp macro="" textlink="">
      <xdr:nvSpPr>
        <xdr:cNvPr id="488" name="テキスト ボックス 487"/>
        <xdr:cNvSpPr txBox="1"/>
      </xdr:nvSpPr>
      <xdr:spPr>
        <a:xfrm>
          <a:off x="8483111" y="167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125933</xdr:rowOff>
    </xdr:from>
    <xdr:to>
      <xdr:col>41</xdr:col>
      <xdr:colOff>101600</xdr:colOff>
      <xdr:row>97</xdr:row>
      <xdr:rowOff>56083</xdr:rowOff>
    </xdr:to>
    <xdr:sp macro="" textlink="">
      <xdr:nvSpPr>
        <xdr:cNvPr id="489" name="楕円 488"/>
        <xdr:cNvSpPr/>
      </xdr:nvSpPr>
      <xdr:spPr>
        <a:xfrm>
          <a:off x="78105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72610</xdr:rowOff>
    </xdr:from>
    <xdr:ext cx="534377" cy="259045"/>
    <xdr:sp macro="" textlink="">
      <xdr:nvSpPr>
        <xdr:cNvPr id="490" name="テキスト ボックス 489"/>
        <xdr:cNvSpPr txBox="1"/>
      </xdr:nvSpPr>
      <xdr:spPr>
        <a:xfrm>
          <a:off x="7594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137706</xdr:rowOff>
    </xdr:from>
    <xdr:to>
      <xdr:col>36</xdr:col>
      <xdr:colOff>165100</xdr:colOff>
      <xdr:row>98</xdr:row>
      <xdr:rowOff>67856</xdr:rowOff>
    </xdr:to>
    <xdr:sp macro="" textlink="">
      <xdr:nvSpPr>
        <xdr:cNvPr id="491" name="楕円 490"/>
        <xdr:cNvSpPr/>
      </xdr:nvSpPr>
      <xdr:spPr>
        <a:xfrm>
          <a:off x="6921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58983</xdr:rowOff>
    </xdr:from>
    <xdr:ext cx="534377" cy="259045"/>
    <xdr:sp macro="" textlink="">
      <xdr:nvSpPr>
        <xdr:cNvPr id="492" name="テキスト ボックス 491"/>
        <xdr:cNvSpPr txBox="1"/>
      </xdr:nvSpPr>
      <xdr:spPr>
        <a:xfrm>
          <a:off x="6705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98912</xdr:rowOff>
    </xdr:from>
    <xdr:to>
      <xdr:col>85</xdr:col>
      <xdr:colOff>127000</xdr:colOff>
      <xdr:row>78</xdr:row>
      <xdr:rowOff>110717</xdr:rowOff>
    </xdr:to>
    <xdr:cxnSp macro="">
      <xdr:nvCxnSpPr>
        <xdr:cNvPr id="629" name="直線コネクタ 628"/>
        <xdr:cNvCxnSpPr/>
      </xdr:nvCxnSpPr>
      <xdr:spPr>
        <a:xfrm>
          <a:off x="15481300" y="1347201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89686</xdr:rowOff>
    </xdr:from>
    <xdr:to>
      <xdr:col>81</xdr:col>
      <xdr:colOff>50800</xdr:colOff>
      <xdr:row>78</xdr:row>
      <xdr:rowOff>98912</xdr:rowOff>
    </xdr:to>
    <xdr:cxnSp macro="">
      <xdr:nvCxnSpPr>
        <xdr:cNvPr id="632" name="直線コネクタ 631"/>
        <xdr:cNvCxnSpPr/>
      </xdr:nvCxnSpPr>
      <xdr:spPr>
        <a:xfrm>
          <a:off x="14592300" y="13462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89686</xdr:rowOff>
    </xdr:from>
    <xdr:to>
      <xdr:col>76</xdr:col>
      <xdr:colOff>114300</xdr:colOff>
      <xdr:row>78</xdr:row>
      <xdr:rowOff>94405</xdr:rowOff>
    </xdr:to>
    <xdr:cxnSp macro="">
      <xdr:nvCxnSpPr>
        <xdr:cNvPr id="635" name="直線コネクタ 634"/>
        <xdr:cNvCxnSpPr/>
      </xdr:nvCxnSpPr>
      <xdr:spPr>
        <a:xfrm flipV="1">
          <a:off x="13703300" y="13462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85244</xdr:rowOff>
    </xdr:from>
    <xdr:to>
      <xdr:col>71</xdr:col>
      <xdr:colOff>177800</xdr:colOff>
      <xdr:row>78</xdr:row>
      <xdr:rowOff>94405</xdr:rowOff>
    </xdr:to>
    <xdr:cxnSp macro="">
      <xdr:nvCxnSpPr>
        <xdr:cNvPr id="638" name="直線コネクタ 637"/>
        <xdr:cNvCxnSpPr/>
      </xdr:nvCxnSpPr>
      <xdr:spPr>
        <a:xfrm>
          <a:off x="12814300" y="13458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59917</xdr:rowOff>
    </xdr:from>
    <xdr:to>
      <xdr:col>85</xdr:col>
      <xdr:colOff>177800</xdr:colOff>
      <xdr:row>78</xdr:row>
      <xdr:rowOff>161517</xdr:rowOff>
    </xdr:to>
    <xdr:sp macro="" textlink="">
      <xdr:nvSpPr>
        <xdr:cNvPr id="648" name="楕円 647"/>
        <xdr:cNvSpPr/>
      </xdr:nvSpPr>
      <xdr:spPr>
        <a:xfrm>
          <a:off x="16268700" y="134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146294</xdr:rowOff>
    </xdr:from>
    <xdr:ext cx="469744" cy="259045"/>
    <xdr:sp macro="" textlink="">
      <xdr:nvSpPr>
        <xdr:cNvPr id="649" name="公債費該当値テキスト"/>
        <xdr:cNvSpPr txBox="1"/>
      </xdr:nvSpPr>
      <xdr:spPr>
        <a:xfrm>
          <a:off x="16370300" y="133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48112</xdr:rowOff>
    </xdr:from>
    <xdr:to>
      <xdr:col>81</xdr:col>
      <xdr:colOff>101600</xdr:colOff>
      <xdr:row>78</xdr:row>
      <xdr:rowOff>149712</xdr:rowOff>
    </xdr:to>
    <xdr:sp macro="" textlink="">
      <xdr:nvSpPr>
        <xdr:cNvPr id="650" name="楕円 649"/>
        <xdr:cNvSpPr/>
      </xdr:nvSpPr>
      <xdr:spPr>
        <a:xfrm>
          <a:off x="15430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140839</xdr:rowOff>
    </xdr:from>
    <xdr:ext cx="534377" cy="259045"/>
    <xdr:sp macro="" textlink="">
      <xdr:nvSpPr>
        <xdr:cNvPr id="651" name="テキスト ボックス 650"/>
        <xdr:cNvSpPr txBox="1"/>
      </xdr:nvSpPr>
      <xdr:spPr>
        <a:xfrm>
          <a:off x="15214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38886</xdr:rowOff>
    </xdr:from>
    <xdr:to>
      <xdr:col>76</xdr:col>
      <xdr:colOff>165100</xdr:colOff>
      <xdr:row>78</xdr:row>
      <xdr:rowOff>140486</xdr:rowOff>
    </xdr:to>
    <xdr:sp macro="" textlink="">
      <xdr:nvSpPr>
        <xdr:cNvPr id="652" name="楕円 651"/>
        <xdr:cNvSpPr/>
      </xdr:nvSpPr>
      <xdr:spPr>
        <a:xfrm>
          <a:off x="14541500" y="134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131613</xdr:rowOff>
    </xdr:from>
    <xdr:ext cx="534377" cy="259045"/>
    <xdr:sp macro="" textlink="">
      <xdr:nvSpPr>
        <xdr:cNvPr id="653" name="テキスト ボックス 652"/>
        <xdr:cNvSpPr txBox="1"/>
      </xdr:nvSpPr>
      <xdr:spPr>
        <a:xfrm>
          <a:off x="14325111" y="13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43605</xdr:rowOff>
    </xdr:from>
    <xdr:to>
      <xdr:col>72</xdr:col>
      <xdr:colOff>38100</xdr:colOff>
      <xdr:row>78</xdr:row>
      <xdr:rowOff>145205</xdr:rowOff>
    </xdr:to>
    <xdr:sp macro="" textlink="">
      <xdr:nvSpPr>
        <xdr:cNvPr id="654" name="楕円 653"/>
        <xdr:cNvSpPr/>
      </xdr:nvSpPr>
      <xdr:spPr>
        <a:xfrm>
          <a:off x="13652500" y="134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136332</xdr:rowOff>
    </xdr:from>
    <xdr:ext cx="534377" cy="259045"/>
    <xdr:sp macro="" textlink="">
      <xdr:nvSpPr>
        <xdr:cNvPr id="655" name="テキスト ボックス 654"/>
        <xdr:cNvSpPr txBox="1"/>
      </xdr:nvSpPr>
      <xdr:spPr>
        <a:xfrm>
          <a:off x="13436111" y="135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34444</xdr:rowOff>
    </xdr:from>
    <xdr:to>
      <xdr:col>67</xdr:col>
      <xdr:colOff>101600</xdr:colOff>
      <xdr:row>78</xdr:row>
      <xdr:rowOff>136044</xdr:rowOff>
    </xdr:to>
    <xdr:sp macro="" textlink="">
      <xdr:nvSpPr>
        <xdr:cNvPr id="656" name="楕円 655"/>
        <xdr:cNvSpPr/>
      </xdr:nvSpPr>
      <xdr:spPr>
        <a:xfrm>
          <a:off x="12763500" y="134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127171</xdr:rowOff>
    </xdr:from>
    <xdr:ext cx="534377" cy="259045"/>
    <xdr:sp macro="" textlink="">
      <xdr:nvSpPr>
        <xdr:cNvPr id="657" name="テキスト ボックス 656"/>
        <xdr:cNvSpPr txBox="1"/>
      </xdr:nvSpPr>
      <xdr:spPr>
        <a:xfrm>
          <a:off x="12547111" y="135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94867</xdr:rowOff>
    </xdr:from>
    <xdr:to>
      <xdr:col>85</xdr:col>
      <xdr:colOff>127000</xdr:colOff>
      <xdr:row>98</xdr:row>
      <xdr:rowOff>100326</xdr:rowOff>
    </xdr:to>
    <xdr:cxnSp macro="">
      <xdr:nvCxnSpPr>
        <xdr:cNvPr id="684" name="直線コネクタ 683"/>
        <xdr:cNvCxnSpPr/>
      </xdr:nvCxnSpPr>
      <xdr:spPr>
        <a:xfrm>
          <a:off x="15481300" y="16896967"/>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94867</xdr:rowOff>
    </xdr:from>
    <xdr:to>
      <xdr:col>81</xdr:col>
      <xdr:colOff>50800</xdr:colOff>
      <xdr:row>98</xdr:row>
      <xdr:rowOff>112826</xdr:rowOff>
    </xdr:to>
    <xdr:cxnSp macro="">
      <xdr:nvCxnSpPr>
        <xdr:cNvPr id="687" name="直線コネクタ 686"/>
        <xdr:cNvCxnSpPr/>
      </xdr:nvCxnSpPr>
      <xdr:spPr>
        <a:xfrm flipV="1">
          <a:off x="14592300" y="16896967"/>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71906</xdr:rowOff>
    </xdr:from>
    <xdr:to>
      <xdr:col>76</xdr:col>
      <xdr:colOff>114300</xdr:colOff>
      <xdr:row>98</xdr:row>
      <xdr:rowOff>112826</xdr:rowOff>
    </xdr:to>
    <xdr:cxnSp macro="">
      <xdr:nvCxnSpPr>
        <xdr:cNvPr id="690" name="直線コネクタ 689"/>
        <xdr:cNvCxnSpPr/>
      </xdr:nvCxnSpPr>
      <xdr:spPr>
        <a:xfrm>
          <a:off x="13703300" y="1687400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33392</xdr:rowOff>
    </xdr:from>
    <xdr:to>
      <xdr:col>71</xdr:col>
      <xdr:colOff>177800</xdr:colOff>
      <xdr:row>98</xdr:row>
      <xdr:rowOff>71906</xdr:rowOff>
    </xdr:to>
    <xdr:cxnSp macro="">
      <xdr:nvCxnSpPr>
        <xdr:cNvPr id="693" name="直線コネクタ 692"/>
        <xdr:cNvCxnSpPr/>
      </xdr:nvCxnSpPr>
      <xdr:spPr>
        <a:xfrm>
          <a:off x="12814300" y="16835492"/>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49526</xdr:rowOff>
    </xdr:from>
    <xdr:to>
      <xdr:col>85</xdr:col>
      <xdr:colOff>177800</xdr:colOff>
      <xdr:row>98</xdr:row>
      <xdr:rowOff>151126</xdr:rowOff>
    </xdr:to>
    <xdr:sp macro="" textlink="">
      <xdr:nvSpPr>
        <xdr:cNvPr id="703" name="楕円 702"/>
        <xdr:cNvSpPr/>
      </xdr:nvSpPr>
      <xdr:spPr>
        <a:xfrm>
          <a:off x="162687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135903</xdr:rowOff>
    </xdr:from>
    <xdr:ext cx="469744" cy="259045"/>
    <xdr:sp macro="" textlink="">
      <xdr:nvSpPr>
        <xdr:cNvPr id="704" name="積立金該当値テキスト"/>
        <xdr:cNvSpPr txBox="1"/>
      </xdr:nvSpPr>
      <xdr:spPr>
        <a:xfrm>
          <a:off x="16370300" y="167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44067</xdr:rowOff>
    </xdr:from>
    <xdr:to>
      <xdr:col>81</xdr:col>
      <xdr:colOff>101600</xdr:colOff>
      <xdr:row>98</xdr:row>
      <xdr:rowOff>145667</xdr:rowOff>
    </xdr:to>
    <xdr:sp macro="" textlink="">
      <xdr:nvSpPr>
        <xdr:cNvPr id="705" name="楕円 704"/>
        <xdr:cNvSpPr/>
      </xdr:nvSpPr>
      <xdr:spPr>
        <a:xfrm>
          <a:off x="15430500" y="16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136794</xdr:rowOff>
    </xdr:from>
    <xdr:ext cx="469744" cy="259045"/>
    <xdr:sp macro="" textlink="">
      <xdr:nvSpPr>
        <xdr:cNvPr id="706" name="テキスト ボックス 705"/>
        <xdr:cNvSpPr txBox="1"/>
      </xdr:nvSpPr>
      <xdr:spPr>
        <a:xfrm>
          <a:off x="15246428" y="169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62026</xdr:rowOff>
    </xdr:from>
    <xdr:to>
      <xdr:col>76</xdr:col>
      <xdr:colOff>165100</xdr:colOff>
      <xdr:row>98</xdr:row>
      <xdr:rowOff>163626</xdr:rowOff>
    </xdr:to>
    <xdr:sp macro="" textlink="">
      <xdr:nvSpPr>
        <xdr:cNvPr id="707" name="楕円 706"/>
        <xdr:cNvSpPr/>
      </xdr:nvSpPr>
      <xdr:spPr>
        <a:xfrm>
          <a:off x="14541500" y="168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154753</xdr:rowOff>
    </xdr:from>
    <xdr:ext cx="469744" cy="259045"/>
    <xdr:sp macro="" textlink="">
      <xdr:nvSpPr>
        <xdr:cNvPr id="708" name="テキスト ボックス 707"/>
        <xdr:cNvSpPr txBox="1"/>
      </xdr:nvSpPr>
      <xdr:spPr>
        <a:xfrm>
          <a:off x="14357428" y="169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21106</xdr:rowOff>
    </xdr:from>
    <xdr:to>
      <xdr:col>72</xdr:col>
      <xdr:colOff>38100</xdr:colOff>
      <xdr:row>98</xdr:row>
      <xdr:rowOff>122706</xdr:rowOff>
    </xdr:to>
    <xdr:sp macro="" textlink="">
      <xdr:nvSpPr>
        <xdr:cNvPr id="709" name="楕円 708"/>
        <xdr:cNvSpPr/>
      </xdr:nvSpPr>
      <xdr:spPr>
        <a:xfrm>
          <a:off x="13652500" y="168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113833</xdr:rowOff>
    </xdr:from>
    <xdr:ext cx="469744" cy="259045"/>
    <xdr:sp macro="" textlink="">
      <xdr:nvSpPr>
        <xdr:cNvPr id="710" name="テキスト ボックス 709"/>
        <xdr:cNvSpPr txBox="1"/>
      </xdr:nvSpPr>
      <xdr:spPr>
        <a:xfrm>
          <a:off x="13468428" y="1691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154042</xdr:rowOff>
    </xdr:from>
    <xdr:to>
      <xdr:col>67</xdr:col>
      <xdr:colOff>101600</xdr:colOff>
      <xdr:row>98</xdr:row>
      <xdr:rowOff>84192</xdr:rowOff>
    </xdr:to>
    <xdr:sp macro="" textlink="">
      <xdr:nvSpPr>
        <xdr:cNvPr id="711" name="楕円 710"/>
        <xdr:cNvSpPr/>
      </xdr:nvSpPr>
      <xdr:spPr>
        <a:xfrm>
          <a:off x="12763500" y="167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75319</xdr:rowOff>
    </xdr:from>
    <xdr:ext cx="534377" cy="259045"/>
    <xdr:sp macro="" textlink="">
      <xdr:nvSpPr>
        <xdr:cNvPr id="712" name="テキスト ボックス 711"/>
        <xdr:cNvSpPr txBox="1"/>
      </xdr:nvSpPr>
      <xdr:spPr>
        <a:xfrm>
          <a:off x="12547111" y="168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40411</xdr:rowOff>
    </xdr:from>
    <xdr:to>
      <xdr:col>116</xdr:col>
      <xdr:colOff>63500</xdr:colOff>
      <xdr:row>39</xdr:row>
      <xdr:rowOff>44450</xdr:rowOff>
    </xdr:to>
    <xdr:cxnSp macro="">
      <xdr:nvCxnSpPr>
        <xdr:cNvPr id="741" name="直線コネクタ 740"/>
        <xdr:cNvCxnSpPr/>
      </xdr:nvCxnSpPr>
      <xdr:spPr>
        <a:xfrm>
          <a:off x="21323300" y="6555511"/>
          <a:ext cx="838200" cy="1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40411</xdr:rowOff>
    </xdr:from>
    <xdr:to>
      <xdr:col>111</xdr:col>
      <xdr:colOff>177800</xdr:colOff>
      <xdr:row>38</xdr:row>
      <xdr:rowOff>141605</xdr:rowOff>
    </xdr:to>
    <xdr:cxnSp macro="">
      <xdr:nvCxnSpPr>
        <xdr:cNvPr id="744" name="直線コネクタ 743"/>
        <xdr:cNvCxnSpPr/>
      </xdr:nvCxnSpPr>
      <xdr:spPr>
        <a:xfrm flipV="1">
          <a:off x="20434300" y="6555511"/>
          <a:ext cx="8890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135280</xdr:rowOff>
    </xdr:from>
    <xdr:to>
      <xdr:col>107</xdr:col>
      <xdr:colOff>50800</xdr:colOff>
      <xdr:row>38</xdr:row>
      <xdr:rowOff>141605</xdr:rowOff>
    </xdr:to>
    <xdr:cxnSp macro="">
      <xdr:nvCxnSpPr>
        <xdr:cNvPr id="747" name="直線コネクタ 746"/>
        <xdr:cNvCxnSpPr/>
      </xdr:nvCxnSpPr>
      <xdr:spPr>
        <a:xfrm>
          <a:off x="19545300" y="66503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135280</xdr:rowOff>
    </xdr:from>
    <xdr:to>
      <xdr:col>102</xdr:col>
      <xdr:colOff>114300</xdr:colOff>
      <xdr:row>38</xdr:row>
      <xdr:rowOff>139014</xdr:rowOff>
    </xdr:to>
    <xdr:cxnSp macro="">
      <xdr:nvCxnSpPr>
        <xdr:cNvPr id="750" name="直線コネクタ 749"/>
        <xdr:cNvCxnSpPr/>
      </xdr:nvCxnSpPr>
      <xdr:spPr>
        <a:xfrm flipV="1">
          <a:off x="18656300" y="665038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161061</xdr:rowOff>
    </xdr:from>
    <xdr:to>
      <xdr:col>112</xdr:col>
      <xdr:colOff>38100</xdr:colOff>
      <xdr:row>38</xdr:row>
      <xdr:rowOff>91211</xdr:rowOff>
    </xdr:to>
    <xdr:sp macro="" textlink="">
      <xdr:nvSpPr>
        <xdr:cNvPr id="762" name="楕円 761"/>
        <xdr:cNvSpPr/>
      </xdr:nvSpPr>
      <xdr:spPr>
        <a:xfrm>
          <a:off x="21272500" y="6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82338</xdr:rowOff>
    </xdr:from>
    <xdr:ext cx="469744" cy="259045"/>
    <xdr:sp macro="" textlink="">
      <xdr:nvSpPr>
        <xdr:cNvPr id="763" name="テキスト ボックス 762"/>
        <xdr:cNvSpPr txBox="1"/>
      </xdr:nvSpPr>
      <xdr:spPr>
        <a:xfrm>
          <a:off x="21088428" y="65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90805</xdr:rowOff>
    </xdr:from>
    <xdr:to>
      <xdr:col>107</xdr:col>
      <xdr:colOff>101600</xdr:colOff>
      <xdr:row>39</xdr:row>
      <xdr:rowOff>20955</xdr:rowOff>
    </xdr:to>
    <xdr:sp macro="" textlink="">
      <xdr:nvSpPr>
        <xdr:cNvPr id="764" name="楕円 763"/>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12082</xdr:rowOff>
    </xdr:from>
    <xdr:ext cx="378565" cy="259045"/>
    <xdr:sp macro="" textlink="">
      <xdr:nvSpPr>
        <xdr:cNvPr id="765" name="テキスト ボックス 764"/>
        <xdr:cNvSpPr txBox="1"/>
      </xdr:nvSpPr>
      <xdr:spPr>
        <a:xfrm>
          <a:off x="20245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84480</xdr:rowOff>
    </xdr:from>
    <xdr:to>
      <xdr:col>102</xdr:col>
      <xdr:colOff>165100</xdr:colOff>
      <xdr:row>39</xdr:row>
      <xdr:rowOff>14630</xdr:rowOff>
    </xdr:to>
    <xdr:sp macro="" textlink="">
      <xdr:nvSpPr>
        <xdr:cNvPr id="766" name="楕円 765"/>
        <xdr:cNvSpPr/>
      </xdr:nvSpPr>
      <xdr:spPr>
        <a:xfrm>
          <a:off x="19494500" y="65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5757</xdr:rowOff>
    </xdr:from>
    <xdr:ext cx="469744" cy="259045"/>
    <xdr:sp macro="" textlink="">
      <xdr:nvSpPr>
        <xdr:cNvPr id="767" name="テキスト ボックス 766"/>
        <xdr:cNvSpPr txBox="1"/>
      </xdr:nvSpPr>
      <xdr:spPr>
        <a:xfrm>
          <a:off x="19310428" y="66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68" name="楕円 767"/>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9491</xdr:rowOff>
    </xdr:from>
    <xdr:ext cx="469744" cy="259045"/>
    <xdr:sp macro="" textlink="">
      <xdr:nvSpPr>
        <xdr:cNvPr id="769" name="テキスト ボックス 768"/>
        <xdr:cNvSpPr txBox="1"/>
      </xdr:nvSpPr>
      <xdr:spPr>
        <a:xfrm>
          <a:off x="18421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96769</xdr:rowOff>
    </xdr:from>
    <xdr:to>
      <xdr:col>116</xdr:col>
      <xdr:colOff>63500</xdr:colOff>
      <xdr:row>58</xdr:row>
      <xdr:rowOff>98598</xdr:rowOff>
    </xdr:to>
    <xdr:cxnSp macro="">
      <xdr:nvCxnSpPr>
        <xdr:cNvPr id="796" name="直線コネクタ 795"/>
        <xdr:cNvCxnSpPr/>
      </xdr:nvCxnSpPr>
      <xdr:spPr>
        <a:xfrm flipV="1">
          <a:off x="21323300" y="100408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59004</xdr:rowOff>
    </xdr:from>
    <xdr:to>
      <xdr:col>111</xdr:col>
      <xdr:colOff>177800</xdr:colOff>
      <xdr:row>58</xdr:row>
      <xdr:rowOff>98598</xdr:rowOff>
    </xdr:to>
    <xdr:cxnSp macro="">
      <xdr:nvCxnSpPr>
        <xdr:cNvPr id="799" name="直線コネクタ 798"/>
        <xdr:cNvCxnSpPr/>
      </xdr:nvCxnSpPr>
      <xdr:spPr>
        <a:xfrm>
          <a:off x="20434300" y="10003104"/>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33401</xdr:rowOff>
    </xdr:from>
    <xdr:to>
      <xdr:col>107</xdr:col>
      <xdr:colOff>50800</xdr:colOff>
      <xdr:row>58</xdr:row>
      <xdr:rowOff>59004</xdr:rowOff>
    </xdr:to>
    <xdr:cxnSp macro="">
      <xdr:nvCxnSpPr>
        <xdr:cNvPr id="802" name="直線コネクタ 801"/>
        <xdr:cNvCxnSpPr/>
      </xdr:nvCxnSpPr>
      <xdr:spPr>
        <a:xfrm>
          <a:off x="19545300" y="997750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33401</xdr:rowOff>
    </xdr:from>
    <xdr:to>
      <xdr:col>102</xdr:col>
      <xdr:colOff>114300</xdr:colOff>
      <xdr:row>58</xdr:row>
      <xdr:rowOff>35184</xdr:rowOff>
    </xdr:to>
    <xdr:cxnSp macro="">
      <xdr:nvCxnSpPr>
        <xdr:cNvPr id="805" name="直線コネクタ 804"/>
        <xdr:cNvCxnSpPr/>
      </xdr:nvCxnSpPr>
      <xdr:spPr>
        <a:xfrm flipV="1">
          <a:off x="18656300" y="997750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45969</xdr:rowOff>
    </xdr:from>
    <xdr:to>
      <xdr:col>116</xdr:col>
      <xdr:colOff>114300</xdr:colOff>
      <xdr:row>58</xdr:row>
      <xdr:rowOff>147569</xdr:rowOff>
    </xdr:to>
    <xdr:sp macro="" textlink="">
      <xdr:nvSpPr>
        <xdr:cNvPr id="815" name="楕円 814"/>
        <xdr:cNvSpPr/>
      </xdr:nvSpPr>
      <xdr:spPr>
        <a:xfrm>
          <a:off x="22110700" y="99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132346</xdr:rowOff>
    </xdr:from>
    <xdr:ext cx="378565" cy="259045"/>
    <xdr:sp macro="" textlink="">
      <xdr:nvSpPr>
        <xdr:cNvPr id="816" name="貸付金該当値テキスト"/>
        <xdr:cNvSpPr txBox="1"/>
      </xdr:nvSpPr>
      <xdr:spPr>
        <a:xfrm>
          <a:off x="22212300" y="990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47798</xdr:rowOff>
    </xdr:from>
    <xdr:to>
      <xdr:col>112</xdr:col>
      <xdr:colOff>38100</xdr:colOff>
      <xdr:row>58</xdr:row>
      <xdr:rowOff>149398</xdr:rowOff>
    </xdr:to>
    <xdr:sp macro="" textlink="">
      <xdr:nvSpPr>
        <xdr:cNvPr id="817" name="楕円 816"/>
        <xdr:cNvSpPr/>
      </xdr:nvSpPr>
      <xdr:spPr>
        <a:xfrm>
          <a:off x="21272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140525</xdr:rowOff>
    </xdr:from>
    <xdr:ext cx="378565" cy="259045"/>
    <xdr:sp macro="" textlink="">
      <xdr:nvSpPr>
        <xdr:cNvPr id="818" name="テキスト ボックス 817"/>
        <xdr:cNvSpPr txBox="1"/>
      </xdr:nvSpPr>
      <xdr:spPr>
        <a:xfrm>
          <a:off x="21134017" y="1008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8204</xdr:rowOff>
    </xdr:from>
    <xdr:to>
      <xdr:col>107</xdr:col>
      <xdr:colOff>101600</xdr:colOff>
      <xdr:row>58</xdr:row>
      <xdr:rowOff>109804</xdr:rowOff>
    </xdr:to>
    <xdr:sp macro="" textlink="">
      <xdr:nvSpPr>
        <xdr:cNvPr id="819" name="楕円 818"/>
        <xdr:cNvSpPr/>
      </xdr:nvSpPr>
      <xdr:spPr>
        <a:xfrm>
          <a:off x="20383500" y="99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100931</xdr:rowOff>
    </xdr:from>
    <xdr:ext cx="469744" cy="259045"/>
    <xdr:sp macro="" textlink="">
      <xdr:nvSpPr>
        <xdr:cNvPr id="820" name="テキスト ボックス 819"/>
        <xdr:cNvSpPr txBox="1"/>
      </xdr:nvSpPr>
      <xdr:spPr>
        <a:xfrm>
          <a:off x="20199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154051</xdr:rowOff>
    </xdr:from>
    <xdr:to>
      <xdr:col>102</xdr:col>
      <xdr:colOff>165100</xdr:colOff>
      <xdr:row>58</xdr:row>
      <xdr:rowOff>84201</xdr:rowOff>
    </xdr:to>
    <xdr:sp macro="" textlink="">
      <xdr:nvSpPr>
        <xdr:cNvPr id="821" name="楕円 820"/>
        <xdr:cNvSpPr/>
      </xdr:nvSpPr>
      <xdr:spPr>
        <a:xfrm>
          <a:off x="19494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75328</xdr:rowOff>
    </xdr:from>
    <xdr:ext cx="469744" cy="259045"/>
    <xdr:sp macro="" textlink="">
      <xdr:nvSpPr>
        <xdr:cNvPr id="822" name="テキスト ボックス 821"/>
        <xdr:cNvSpPr txBox="1"/>
      </xdr:nvSpPr>
      <xdr:spPr>
        <a:xfrm>
          <a:off x="19310428" y="100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155834</xdr:rowOff>
    </xdr:from>
    <xdr:to>
      <xdr:col>98</xdr:col>
      <xdr:colOff>38100</xdr:colOff>
      <xdr:row>58</xdr:row>
      <xdr:rowOff>85984</xdr:rowOff>
    </xdr:to>
    <xdr:sp macro="" textlink="">
      <xdr:nvSpPr>
        <xdr:cNvPr id="823" name="楕円 822"/>
        <xdr:cNvSpPr/>
      </xdr:nvSpPr>
      <xdr:spPr>
        <a:xfrm>
          <a:off x="18605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77111</xdr:rowOff>
    </xdr:from>
    <xdr:ext cx="469744" cy="259045"/>
    <xdr:sp macro="" textlink="">
      <xdr:nvSpPr>
        <xdr:cNvPr id="824" name="テキスト ボックス 823"/>
        <xdr:cNvSpPr txBox="1"/>
      </xdr:nvSpPr>
      <xdr:spPr>
        <a:xfrm>
          <a:off x="18421428" y="100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137038</xdr:rowOff>
    </xdr:from>
    <xdr:to>
      <xdr:col>116</xdr:col>
      <xdr:colOff>63500</xdr:colOff>
      <xdr:row>76</xdr:row>
      <xdr:rowOff>140565</xdr:rowOff>
    </xdr:to>
    <xdr:cxnSp macro="">
      <xdr:nvCxnSpPr>
        <xdr:cNvPr id="855" name="直線コネクタ 854"/>
        <xdr:cNvCxnSpPr/>
      </xdr:nvCxnSpPr>
      <xdr:spPr>
        <a:xfrm flipV="1">
          <a:off x="21323300" y="13167238"/>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124351</xdr:rowOff>
    </xdr:from>
    <xdr:to>
      <xdr:col>111</xdr:col>
      <xdr:colOff>177800</xdr:colOff>
      <xdr:row>76</xdr:row>
      <xdr:rowOff>140565</xdr:rowOff>
    </xdr:to>
    <xdr:cxnSp macro="">
      <xdr:nvCxnSpPr>
        <xdr:cNvPr id="858" name="直線コネクタ 857"/>
        <xdr:cNvCxnSpPr/>
      </xdr:nvCxnSpPr>
      <xdr:spPr>
        <a:xfrm>
          <a:off x="20434300" y="13154551"/>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124351</xdr:rowOff>
    </xdr:from>
    <xdr:to>
      <xdr:col>107</xdr:col>
      <xdr:colOff>50800</xdr:colOff>
      <xdr:row>76</xdr:row>
      <xdr:rowOff>125462</xdr:rowOff>
    </xdr:to>
    <xdr:cxnSp macro="">
      <xdr:nvCxnSpPr>
        <xdr:cNvPr id="861" name="直線コネクタ 860"/>
        <xdr:cNvCxnSpPr/>
      </xdr:nvCxnSpPr>
      <xdr:spPr>
        <a:xfrm flipV="1">
          <a:off x="19545300" y="13154551"/>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125462</xdr:rowOff>
    </xdr:from>
    <xdr:to>
      <xdr:col>102</xdr:col>
      <xdr:colOff>114300</xdr:colOff>
      <xdr:row>76</xdr:row>
      <xdr:rowOff>132221</xdr:rowOff>
    </xdr:to>
    <xdr:cxnSp macro="">
      <xdr:nvCxnSpPr>
        <xdr:cNvPr id="864" name="直線コネクタ 863"/>
        <xdr:cNvCxnSpPr/>
      </xdr:nvCxnSpPr>
      <xdr:spPr>
        <a:xfrm flipV="1">
          <a:off x="18656300" y="13155662"/>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86238</xdr:rowOff>
    </xdr:from>
    <xdr:to>
      <xdr:col>116</xdr:col>
      <xdr:colOff>114300</xdr:colOff>
      <xdr:row>77</xdr:row>
      <xdr:rowOff>16388</xdr:rowOff>
    </xdr:to>
    <xdr:sp macro="" textlink="">
      <xdr:nvSpPr>
        <xdr:cNvPr id="874" name="楕円 873"/>
        <xdr:cNvSpPr/>
      </xdr:nvSpPr>
      <xdr:spPr>
        <a:xfrm>
          <a:off x="22110700" y="131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64665</xdr:rowOff>
    </xdr:from>
    <xdr:ext cx="534377" cy="259045"/>
    <xdr:sp macro="" textlink="">
      <xdr:nvSpPr>
        <xdr:cNvPr id="875" name="繰出金該当値テキスト"/>
        <xdr:cNvSpPr txBox="1"/>
      </xdr:nvSpPr>
      <xdr:spPr>
        <a:xfrm>
          <a:off x="22212300" y="130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89765</xdr:rowOff>
    </xdr:from>
    <xdr:to>
      <xdr:col>112</xdr:col>
      <xdr:colOff>38100</xdr:colOff>
      <xdr:row>77</xdr:row>
      <xdr:rowOff>19915</xdr:rowOff>
    </xdr:to>
    <xdr:sp macro="" textlink="">
      <xdr:nvSpPr>
        <xdr:cNvPr id="876" name="楕円 875"/>
        <xdr:cNvSpPr/>
      </xdr:nvSpPr>
      <xdr:spPr>
        <a:xfrm>
          <a:off x="21272500" y="131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11042</xdr:rowOff>
    </xdr:from>
    <xdr:ext cx="534377" cy="259045"/>
    <xdr:sp macro="" textlink="">
      <xdr:nvSpPr>
        <xdr:cNvPr id="877" name="テキスト ボックス 876"/>
        <xdr:cNvSpPr txBox="1"/>
      </xdr:nvSpPr>
      <xdr:spPr>
        <a:xfrm>
          <a:off x="21056111" y="132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73551</xdr:rowOff>
    </xdr:from>
    <xdr:to>
      <xdr:col>107</xdr:col>
      <xdr:colOff>101600</xdr:colOff>
      <xdr:row>77</xdr:row>
      <xdr:rowOff>3701</xdr:rowOff>
    </xdr:to>
    <xdr:sp macro="" textlink="">
      <xdr:nvSpPr>
        <xdr:cNvPr id="878" name="楕円 877"/>
        <xdr:cNvSpPr/>
      </xdr:nvSpPr>
      <xdr:spPr>
        <a:xfrm>
          <a:off x="20383500" y="131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166278</xdr:rowOff>
    </xdr:from>
    <xdr:ext cx="534377" cy="259045"/>
    <xdr:sp macro="" textlink="">
      <xdr:nvSpPr>
        <xdr:cNvPr id="879" name="テキスト ボックス 878"/>
        <xdr:cNvSpPr txBox="1"/>
      </xdr:nvSpPr>
      <xdr:spPr>
        <a:xfrm>
          <a:off x="20167111" y="131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74662</xdr:rowOff>
    </xdr:from>
    <xdr:to>
      <xdr:col>102</xdr:col>
      <xdr:colOff>165100</xdr:colOff>
      <xdr:row>77</xdr:row>
      <xdr:rowOff>4812</xdr:rowOff>
    </xdr:to>
    <xdr:sp macro="" textlink="">
      <xdr:nvSpPr>
        <xdr:cNvPr id="880" name="楕円 879"/>
        <xdr:cNvSpPr/>
      </xdr:nvSpPr>
      <xdr:spPr>
        <a:xfrm>
          <a:off x="19494500" y="131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167389</xdr:rowOff>
    </xdr:from>
    <xdr:ext cx="534377" cy="259045"/>
    <xdr:sp macro="" textlink="">
      <xdr:nvSpPr>
        <xdr:cNvPr id="881" name="テキスト ボックス 880"/>
        <xdr:cNvSpPr txBox="1"/>
      </xdr:nvSpPr>
      <xdr:spPr>
        <a:xfrm>
          <a:off x="19278111" y="131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81421</xdr:rowOff>
    </xdr:from>
    <xdr:to>
      <xdr:col>98</xdr:col>
      <xdr:colOff>38100</xdr:colOff>
      <xdr:row>77</xdr:row>
      <xdr:rowOff>11571</xdr:rowOff>
    </xdr:to>
    <xdr:sp macro="" textlink="">
      <xdr:nvSpPr>
        <xdr:cNvPr id="882" name="楕円 881"/>
        <xdr:cNvSpPr/>
      </xdr:nvSpPr>
      <xdr:spPr>
        <a:xfrm>
          <a:off x="18605500" y="13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2698</xdr:rowOff>
    </xdr:from>
    <xdr:ext cx="534377" cy="259045"/>
    <xdr:sp macro="" textlink="">
      <xdr:nvSpPr>
        <xdr:cNvPr id="883" name="テキスト ボックス 882"/>
        <xdr:cNvSpPr txBox="1"/>
      </xdr:nvSpPr>
      <xdr:spPr>
        <a:xfrm>
          <a:off x="18389111" y="1320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人口の増加に対し、過度な支出の増加とならないよう削減に努めているため、住民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義務的経費のうち、人件費については、職員数の増及び人事院勧告による職員給の増により、増加しました。扶助費についても、私立保育園の増並びに認定こども園及び障がい児通所施設の新規開設により増加しました。また、公債費は元金償還額を超えない範囲での起債を行っているため、類似団体の中で最も低い水準にあります。一方で、投資的経費は公立保育園の建替え及び障がい児通所施設建設が終了したことにより減少しました。その他の経費について一部事務組合に対する負担金の減及び備品購入費等の物件費の減により減少しています。今後も限られた職員で効率的に業務を行うとともに物件費等のコスト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62738</xdr:rowOff>
    </xdr:from>
    <xdr:to>
      <xdr:col>24</xdr:col>
      <xdr:colOff>63500</xdr:colOff>
      <xdr:row>37</xdr:row>
      <xdr:rowOff>81026</xdr:rowOff>
    </xdr:to>
    <xdr:cxnSp macro="">
      <xdr:nvCxnSpPr>
        <xdr:cNvPr id="61" name="直線コネクタ 60"/>
        <xdr:cNvCxnSpPr/>
      </xdr:nvCxnSpPr>
      <xdr:spPr>
        <a:xfrm flipV="1">
          <a:off x="3797300" y="64063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77978</xdr:rowOff>
    </xdr:from>
    <xdr:to>
      <xdr:col>19</xdr:col>
      <xdr:colOff>177800</xdr:colOff>
      <xdr:row>37</xdr:row>
      <xdr:rowOff>81026</xdr:rowOff>
    </xdr:to>
    <xdr:cxnSp macro="">
      <xdr:nvCxnSpPr>
        <xdr:cNvPr id="64" name="直線コネクタ 63"/>
        <xdr:cNvCxnSpPr/>
      </xdr:nvCxnSpPr>
      <xdr:spPr>
        <a:xfrm>
          <a:off x="2908300" y="64216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63500</xdr:rowOff>
    </xdr:from>
    <xdr:to>
      <xdr:col>15</xdr:col>
      <xdr:colOff>50800</xdr:colOff>
      <xdr:row>37</xdr:row>
      <xdr:rowOff>77978</xdr:rowOff>
    </xdr:to>
    <xdr:cxnSp macro="">
      <xdr:nvCxnSpPr>
        <xdr:cNvPr id="67" name="直線コネクタ 66"/>
        <xdr:cNvCxnSpPr/>
      </xdr:nvCxnSpPr>
      <xdr:spPr>
        <a:xfrm>
          <a:off x="2019300" y="64071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162179</xdr:rowOff>
    </xdr:from>
    <xdr:to>
      <xdr:col>10</xdr:col>
      <xdr:colOff>114300</xdr:colOff>
      <xdr:row>37</xdr:row>
      <xdr:rowOff>63500</xdr:rowOff>
    </xdr:to>
    <xdr:cxnSp macro="">
      <xdr:nvCxnSpPr>
        <xdr:cNvPr id="70" name="直線コネクタ 69"/>
        <xdr:cNvCxnSpPr/>
      </xdr:nvCxnSpPr>
      <xdr:spPr>
        <a:xfrm>
          <a:off x="1130300" y="633437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xdr:rowOff>
    </xdr:from>
    <xdr:to>
      <xdr:col>24</xdr:col>
      <xdr:colOff>114300</xdr:colOff>
      <xdr:row>37</xdr:row>
      <xdr:rowOff>113538</xdr:rowOff>
    </xdr:to>
    <xdr:sp macro="" textlink="">
      <xdr:nvSpPr>
        <xdr:cNvPr id="80" name="楕円 79"/>
        <xdr:cNvSpPr/>
      </xdr:nvSpPr>
      <xdr:spPr>
        <a:xfrm>
          <a:off x="45847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161815</xdr:rowOff>
    </xdr:from>
    <xdr:ext cx="469744" cy="259045"/>
    <xdr:sp macro="" textlink="">
      <xdr:nvSpPr>
        <xdr:cNvPr id="81" name="議会費該当値テキスト"/>
        <xdr:cNvSpPr txBox="1"/>
      </xdr:nvSpPr>
      <xdr:spPr>
        <a:xfrm>
          <a:off x="4686300"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30226</xdr:rowOff>
    </xdr:from>
    <xdr:to>
      <xdr:col>20</xdr:col>
      <xdr:colOff>38100</xdr:colOff>
      <xdr:row>37</xdr:row>
      <xdr:rowOff>131826</xdr:rowOff>
    </xdr:to>
    <xdr:sp macro="" textlink="">
      <xdr:nvSpPr>
        <xdr:cNvPr id="82" name="楕円 81"/>
        <xdr:cNvSpPr/>
      </xdr:nvSpPr>
      <xdr:spPr>
        <a:xfrm>
          <a:off x="3746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122953</xdr:rowOff>
    </xdr:from>
    <xdr:ext cx="469744" cy="259045"/>
    <xdr:sp macro="" textlink="">
      <xdr:nvSpPr>
        <xdr:cNvPr id="83" name="テキスト ボックス 82"/>
        <xdr:cNvSpPr txBox="1"/>
      </xdr:nvSpPr>
      <xdr:spPr>
        <a:xfrm>
          <a:off x="3562428"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27178</xdr:rowOff>
    </xdr:from>
    <xdr:to>
      <xdr:col>15</xdr:col>
      <xdr:colOff>101600</xdr:colOff>
      <xdr:row>37</xdr:row>
      <xdr:rowOff>128778</xdr:rowOff>
    </xdr:to>
    <xdr:sp macro="" textlink="">
      <xdr:nvSpPr>
        <xdr:cNvPr id="84" name="楕円 83"/>
        <xdr:cNvSpPr/>
      </xdr:nvSpPr>
      <xdr:spPr>
        <a:xfrm>
          <a:off x="2857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119905</xdr:rowOff>
    </xdr:from>
    <xdr:ext cx="469744" cy="259045"/>
    <xdr:sp macro="" textlink="">
      <xdr:nvSpPr>
        <xdr:cNvPr id="85" name="テキスト ボックス 84"/>
        <xdr:cNvSpPr txBox="1"/>
      </xdr:nvSpPr>
      <xdr:spPr>
        <a:xfrm>
          <a:off x="2673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12700</xdr:rowOff>
    </xdr:from>
    <xdr:to>
      <xdr:col>10</xdr:col>
      <xdr:colOff>165100</xdr:colOff>
      <xdr:row>37</xdr:row>
      <xdr:rowOff>114300</xdr:rowOff>
    </xdr:to>
    <xdr:sp macro="" textlink="">
      <xdr:nvSpPr>
        <xdr:cNvPr id="86" name="楕円 85"/>
        <xdr:cNvSpPr/>
      </xdr:nvSpPr>
      <xdr:spPr>
        <a:xfrm>
          <a:off x="1968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105427</xdr:rowOff>
    </xdr:from>
    <xdr:ext cx="469744" cy="259045"/>
    <xdr:sp macro="" textlink="">
      <xdr:nvSpPr>
        <xdr:cNvPr id="87" name="テキスト ボックス 86"/>
        <xdr:cNvSpPr txBox="1"/>
      </xdr:nvSpPr>
      <xdr:spPr>
        <a:xfrm>
          <a:off x="1784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111379</xdr:rowOff>
    </xdr:from>
    <xdr:to>
      <xdr:col>6</xdr:col>
      <xdr:colOff>38100</xdr:colOff>
      <xdr:row>37</xdr:row>
      <xdr:rowOff>41529</xdr:rowOff>
    </xdr:to>
    <xdr:sp macro="" textlink="">
      <xdr:nvSpPr>
        <xdr:cNvPr id="88" name="楕円 87"/>
        <xdr:cNvSpPr/>
      </xdr:nvSpPr>
      <xdr:spPr>
        <a:xfrm>
          <a:off x="1079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32656</xdr:rowOff>
    </xdr:from>
    <xdr:ext cx="469744" cy="259045"/>
    <xdr:sp macro="" textlink="">
      <xdr:nvSpPr>
        <xdr:cNvPr id="89" name="テキスト ボックス 88"/>
        <xdr:cNvSpPr txBox="1"/>
      </xdr:nvSpPr>
      <xdr:spPr>
        <a:xfrm>
          <a:off x="895428"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127785</xdr:rowOff>
    </xdr:from>
    <xdr:to>
      <xdr:col>24</xdr:col>
      <xdr:colOff>63500</xdr:colOff>
      <xdr:row>57</xdr:row>
      <xdr:rowOff>151359</xdr:rowOff>
    </xdr:to>
    <xdr:cxnSp macro="">
      <xdr:nvCxnSpPr>
        <xdr:cNvPr id="116" name="直線コネクタ 115"/>
        <xdr:cNvCxnSpPr/>
      </xdr:nvCxnSpPr>
      <xdr:spPr>
        <a:xfrm>
          <a:off x="3797300" y="9900435"/>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127785</xdr:rowOff>
    </xdr:from>
    <xdr:to>
      <xdr:col>19</xdr:col>
      <xdr:colOff>177800</xdr:colOff>
      <xdr:row>57</xdr:row>
      <xdr:rowOff>149616</xdr:rowOff>
    </xdr:to>
    <xdr:cxnSp macro="">
      <xdr:nvCxnSpPr>
        <xdr:cNvPr id="119" name="直線コネクタ 118"/>
        <xdr:cNvCxnSpPr/>
      </xdr:nvCxnSpPr>
      <xdr:spPr>
        <a:xfrm flipV="1">
          <a:off x="2908300" y="9900435"/>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139316</xdr:rowOff>
    </xdr:from>
    <xdr:to>
      <xdr:col>15</xdr:col>
      <xdr:colOff>50800</xdr:colOff>
      <xdr:row>57</xdr:row>
      <xdr:rowOff>149616</xdr:rowOff>
    </xdr:to>
    <xdr:cxnSp macro="">
      <xdr:nvCxnSpPr>
        <xdr:cNvPr id="122" name="直線コネクタ 121"/>
        <xdr:cNvCxnSpPr/>
      </xdr:nvCxnSpPr>
      <xdr:spPr>
        <a:xfrm>
          <a:off x="2019300" y="9911966"/>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139316</xdr:rowOff>
    </xdr:from>
    <xdr:to>
      <xdr:col>10</xdr:col>
      <xdr:colOff>114300</xdr:colOff>
      <xdr:row>57</xdr:row>
      <xdr:rowOff>142287</xdr:rowOff>
    </xdr:to>
    <xdr:cxnSp macro="">
      <xdr:nvCxnSpPr>
        <xdr:cNvPr id="125" name="直線コネクタ 124"/>
        <xdr:cNvCxnSpPr/>
      </xdr:nvCxnSpPr>
      <xdr:spPr>
        <a:xfrm flipV="1">
          <a:off x="1130300" y="9911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100559</xdr:rowOff>
    </xdr:from>
    <xdr:to>
      <xdr:col>24</xdr:col>
      <xdr:colOff>114300</xdr:colOff>
      <xdr:row>58</xdr:row>
      <xdr:rowOff>30709</xdr:rowOff>
    </xdr:to>
    <xdr:sp macro="" textlink="">
      <xdr:nvSpPr>
        <xdr:cNvPr id="135" name="楕円 134"/>
        <xdr:cNvSpPr/>
      </xdr:nvSpPr>
      <xdr:spPr>
        <a:xfrm>
          <a:off x="45847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15486</xdr:rowOff>
    </xdr:from>
    <xdr:ext cx="534377" cy="259045"/>
    <xdr:sp macro="" textlink="">
      <xdr:nvSpPr>
        <xdr:cNvPr id="136" name="総務費該当値テキスト"/>
        <xdr:cNvSpPr txBox="1"/>
      </xdr:nvSpPr>
      <xdr:spPr>
        <a:xfrm>
          <a:off x="4686300" y="97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76985</xdr:rowOff>
    </xdr:from>
    <xdr:to>
      <xdr:col>20</xdr:col>
      <xdr:colOff>38100</xdr:colOff>
      <xdr:row>58</xdr:row>
      <xdr:rowOff>7135</xdr:rowOff>
    </xdr:to>
    <xdr:sp macro="" textlink="">
      <xdr:nvSpPr>
        <xdr:cNvPr id="137" name="楕円 136"/>
        <xdr:cNvSpPr/>
      </xdr:nvSpPr>
      <xdr:spPr>
        <a:xfrm>
          <a:off x="3746500" y="9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169712</xdr:rowOff>
    </xdr:from>
    <xdr:ext cx="534377" cy="259045"/>
    <xdr:sp macro="" textlink="">
      <xdr:nvSpPr>
        <xdr:cNvPr id="138" name="テキスト ボックス 137"/>
        <xdr:cNvSpPr txBox="1"/>
      </xdr:nvSpPr>
      <xdr:spPr>
        <a:xfrm>
          <a:off x="3530111" y="99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98816</xdr:rowOff>
    </xdr:from>
    <xdr:to>
      <xdr:col>15</xdr:col>
      <xdr:colOff>101600</xdr:colOff>
      <xdr:row>58</xdr:row>
      <xdr:rowOff>28966</xdr:rowOff>
    </xdr:to>
    <xdr:sp macro="" textlink="">
      <xdr:nvSpPr>
        <xdr:cNvPr id="139" name="楕円 138"/>
        <xdr:cNvSpPr/>
      </xdr:nvSpPr>
      <xdr:spPr>
        <a:xfrm>
          <a:off x="2857500" y="98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20093</xdr:rowOff>
    </xdr:from>
    <xdr:ext cx="534377" cy="259045"/>
    <xdr:sp macro="" textlink="">
      <xdr:nvSpPr>
        <xdr:cNvPr id="140" name="テキスト ボックス 139"/>
        <xdr:cNvSpPr txBox="1"/>
      </xdr:nvSpPr>
      <xdr:spPr>
        <a:xfrm>
          <a:off x="2641111" y="99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88516</xdr:rowOff>
    </xdr:from>
    <xdr:to>
      <xdr:col>10</xdr:col>
      <xdr:colOff>165100</xdr:colOff>
      <xdr:row>58</xdr:row>
      <xdr:rowOff>18666</xdr:rowOff>
    </xdr:to>
    <xdr:sp macro="" textlink="">
      <xdr:nvSpPr>
        <xdr:cNvPr id="141" name="楕円 140"/>
        <xdr:cNvSpPr/>
      </xdr:nvSpPr>
      <xdr:spPr>
        <a:xfrm>
          <a:off x="1968500" y="98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9793</xdr:rowOff>
    </xdr:from>
    <xdr:ext cx="534377" cy="259045"/>
    <xdr:sp macro="" textlink="">
      <xdr:nvSpPr>
        <xdr:cNvPr id="142" name="テキスト ボックス 141"/>
        <xdr:cNvSpPr txBox="1"/>
      </xdr:nvSpPr>
      <xdr:spPr>
        <a:xfrm>
          <a:off x="1752111" y="99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91487</xdr:rowOff>
    </xdr:from>
    <xdr:to>
      <xdr:col>6</xdr:col>
      <xdr:colOff>38100</xdr:colOff>
      <xdr:row>58</xdr:row>
      <xdr:rowOff>21637</xdr:rowOff>
    </xdr:to>
    <xdr:sp macro="" textlink="">
      <xdr:nvSpPr>
        <xdr:cNvPr id="143" name="楕円 142"/>
        <xdr:cNvSpPr/>
      </xdr:nvSpPr>
      <xdr:spPr>
        <a:xfrm>
          <a:off x="1079500" y="98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12764</xdr:rowOff>
    </xdr:from>
    <xdr:ext cx="534377" cy="259045"/>
    <xdr:sp macro="" textlink="">
      <xdr:nvSpPr>
        <xdr:cNvPr id="144" name="テキスト ボックス 143"/>
        <xdr:cNvSpPr txBox="1"/>
      </xdr:nvSpPr>
      <xdr:spPr>
        <a:xfrm>
          <a:off x="863111" y="99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48053</xdr:rowOff>
    </xdr:from>
    <xdr:to>
      <xdr:col>24</xdr:col>
      <xdr:colOff>63500</xdr:colOff>
      <xdr:row>76</xdr:row>
      <xdr:rowOff>114478</xdr:rowOff>
    </xdr:to>
    <xdr:cxnSp macro="">
      <xdr:nvCxnSpPr>
        <xdr:cNvPr id="176" name="直線コネクタ 175"/>
        <xdr:cNvCxnSpPr/>
      </xdr:nvCxnSpPr>
      <xdr:spPr>
        <a:xfrm>
          <a:off x="3797300" y="13078253"/>
          <a:ext cx="838200" cy="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48053</xdr:rowOff>
    </xdr:from>
    <xdr:to>
      <xdr:col>19</xdr:col>
      <xdr:colOff>177800</xdr:colOff>
      <xdr:row>77</xdr:row>
      <xdr:rowOff>103308</xdr:rowOff>
    </xdr:to>
    <xdr:cxnSp macro="">
      <xdr:nvCxnSpPr>
        <xdr:cNvPr id="179" name="直線コネクタ 178"/>
        <xdr:cNvCxnSpPr/>
      </xdr:nvCxnSpPr>
      <xdr:spPr>
        <a:xfrm flipV="1">
          <a:off x="2908300" y="13078253"/>
          <a:ext cx="889000" cy="2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103308</xdr:rowOff>
    </xdr:from>
    <xdr:to>
      <xdr:col>15</xdr:col>
      <xdr:colOff>50800</xdr:colOff>
      <xdr:row>77</xdr:row>
      <xdr:rowOff>114500</xdr:rowOff>
    </xdr:to>
    <xdr:cxnSp macro="">
      <xdr:nvCxnSpPr>
        <xdr:cNvPr id="182" name="直線コネクタ 181"/>
        <xdr:cNvCxnSpPr/>
      </xdr:nvCxnSpPr>
      <xdr:spPr>
        <a:xfrm flipV="1">
          <a:off x="2019300" y="13304958"/>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114500</xdr:rowOff>
    </xdr:from>
    <xdr:to>
      <xdr:col>10</xdr:col>
      <xdr:colOff>114300</xdr:colOff>
      <xdr:row>77</xdr:row>
      <xdr:rowOff>139548</xdr:rowOff>
    </xdr:to>
    <xdr:cxnSp macro="">
      <xdr:nvCxnSpPr>
        <xdr:cNvPr id="185" name="直線コネクタ 184"/>
        <xdr:cNvCxnSpPr/>
      </xdr:nvCxnSpPr>
      <xdr:spPr>
        <a:xfrm flipV="1">
          <a:off x="1130300" y="1331615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63678</xdr:rowOff>
    </xdr:from>
    <xdr:to>
      <xdr:col>24</xdr:col>
      <xdr:colOff>114300</xdr:colOff>
      <xdr:row>76</xdr:row>
      <xdr:rowOff>165278</xdr:rowOff>
    </xdr:to>
    <xdr:sp macro="" textlink="">
      <xdr:nvSpPr>
        <xdr:cNvPr id="195" name="楕円 194"/>
        <xdr:cNvSpPr/>
      </xdr:nvSpPr>
      <xdr:spPr>
        <a:xfrm>
          <a:off x="4584700" y="13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42105</xdr:rowOff>
    </xdr:from>
    <xdr:ext cx="599010" cy="259045"/>
    <xdr:sp macro="" textlink="">
      <xdr:nvSpPr>
        <xdr:cNvPr id="196" name="民生費該当値テキスト"/>
        <xdr:cNvSpPr txBox="1"/>
      </xdr:nvSpPr>
      <xdr:spPr>
        <a:xfrm>
          <a:off x="4686300" y="1307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168703</xdr:rowOff>
    </xdr:from>
    <xdr:to>
      <xdr:col>20</xdr:col>
      <xdr:colOff>38100</xdr:colOff>
      <xdr:row>76</xdr:row>
      <xdr:rowOff>98853</xdr:rowOff>
    </xdr:to>
    <xdr:sp macro="" textlink="">
      <xdr:nvSpPr>
        <xdr:cNvPr id="197" name="楕円 196"/>
        <xdr:cNvSpPr/>
      </xdr:nvSpPr>
      <xdr:spPr>
        <a:xfrm>
          <a:off x="3746500" y="130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115380</xdr:rowOff>
    </xdr:from>
    <xdr:ext cx="599010" cy="259045"/>
    <xdr:sp macro="" textlink="">
      <xdr:nvSpPr>
        <xdr:cNvPr id="198" name="テキスト ボックス 197"/>
        <xdr:cNvSpPr txBox="1"/>
      </xdr:nvSpPr>
      <xdr:spPr>
        <a:xfrm>
          <a:off x="3497795" y="128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52508</xdr:rowOff>
    </xdr:from>
    <xdr:to>
      <xdr:col>15</xdr:col>
      <xdr:colOff>101600</xdr:colOff>
      <xdr:row>77</xdr:row>
      <xdr:rowOff>154108</xdr:rowOff>
    </xdr:to>
    <xdr:sp macro="" textlink="">
      <xdr:nvSpPr>
        <xdr:cNvPr id="199" name="楕円 198"/>
        <xdr:cNvSpPr/>
      </xdr:nvSpPr>
      <xdr:spPr>
        <a:xfrm>
          <a:off x="2857500" y="132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145235</xdr:rowOff>
    </xdr:from>
    <xdr:ext cx="599010" cy="259045"/>
    <xdr:sp macro="" textlink="">
      <xdr:nvSpPr>
        <xdr:cNvPr id="200" name="テキスト ボックス 199"/>
        <xdr:cNvSpPr txBox="1"/>
      </xdr:nvSpPr>
      <xdr:spPr>
        <a:xfrm>
          <a:off x="2608795" y="133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63700</xdr:rowOff>
    </xdr:from>
    <xdr:to>
      <xdr:col>10</xdr:col>
      <xdr:colOff>165100</xdr:colOff>
      <xdr:row>77</xdr:row>
      <xdr:rowOff>165300</xdr:rowOff>
    </xdr:to>
    <xdr:sp macro="" textlink="">
      <xdr:nvSpPr>
        <xdr:cNvPr id="201" name="楕円 200"/>
        <xdr:cNvSpPr/>
      </xdr:nvSpPr>
      <xdr:spPr>
        <a:xfrm>
          <a:off x="1968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156427</xdr:rowOff>
    </xdr:from>
    <xdr:ext cx="599010" cy="259045"/>
    <xdr:sp macro="" textlink="">
      <xdr:nvSpPr>
        <xdr:cNvPr id="202" name="テキスト ボックス 201"/>
        <xdr:cNvSpPr txBox="1"/>
      </xdr:nvSpPr>
      <xdr:spPr>
        <a:xfrm>
          <a:off x="1719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88748</xdr:rowOff>
    </xdr:from>
    <xdr:to>
      <xdr:col>6</xdr:col>
      <xdr:colOff>38100</xdr:colOff>
      <xdr:row>78</xdr:row>
      <xdr:rowOff>18898</xdr:rowOff>
    </xdr:to>
    <xdr:sp macro="" textlink="">
      <xdr:nvSpPr>
        <xdr:cNvPr id="203" name="楕円 202"/>
        <xdr:cNvSpPr/>
      </xdr:nvSpPr>
      <xdr:spPr>
        <a:xfrm>
          <a:off x="1079500" y="132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xdr:rowOff>
    </xdr:from>
    <xdr:ext cx="599010" cy="259045"/>
    <xdr:sp macro="" textlink="">
      <xdr:nvSpPr>
        <xdr:cNvPr id="204" name="テキスト ボックス 203"/>
        <xdr:cNvSpPr txBox="1"/>
      </xdr:nvSpPr>
      <xdr:spPr>
        <a:xfrm>
          <a:off x="830795" y="133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130442</xdr:rowOff>
    </xdr:from>
    <xdr:to>
      <xdr:col>24</xdr:col>
      <xdr:colOff>63500</xdr:colOff>
      <xdr:row>98</xdr:row>
      <xdr:rowOff>130305</xdr:rowOff>
    </xdr:to>
    <xdr:cxnSp macro="">
      <xdr:nvCxnSpPr>
        <xdr:cNvPr id="232" name="直線コネクタ 231"/>
        <xdr:cNvCxnSpPr/>
      </xdr:nvCxnSpPr>
      <xdr:spPr>
        <a:xfrm>
          <a:off x="3797300" y="16761092"/>
          <a:ext cx="8382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130442</xdr:rowOff>
    </xdr:from>
    <xdr:to>
      <xdr:col>19</xdr:col>
      <xdr:colOff>177800</xdr:colOff>
      <xdr:row>97</xdr:row>
      <xdr:rowOff>165395</xdr:rowOff>
    </xdr:to>
    <xdr:cxnSp macro="">
      <xdr:nvCxnSpPr>
        <xdr:cNvPr id="235" name="直線コネクタ 234"/>
        <xdr:cNvCxnSpPr/>
      </xdr:nvCxnSpPr>
      <xdr:spPr>
        <a:xfrm flipV="1">
          <a:off x="2908300" y="16761092"/>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165395</xdr:rowOff>
    </xdr:from>
    <xdr:to>
      <xdr:col>15</xdr:col>
      <xdr:colOff>50800</xdr:colOff>
      <xdr:row>98</xdr:row>
      <xdr:rowOff>92655</xdr:rowOff>
    </xdr:to>
    <xdr:cxnSp macro="">
      <xdr:nvCxnSpPr>
        <xdr:cNvPr id="238" name="直線コネクタ 237"/>
        <xdr:cNvCxnSpPr/>
      </xdr:nvCxnSpPr>
      <xdr:spPr>
        <a:xfrm flipV="1">
          <a:off x="2019300" y="16796045"/>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92655</xdr:rowOff>
    </xdr:from>
    <xdr:to>
      <xdr:col>10</xdr:col>
      <xdr:colOff>114300</xdr:colOff>
      <xdr:row>98</xdr:row>
      <xdr:rowOff>109434</xdr:rowOff>
    </xdr:to>
    <xdr:cxnSp macro="">
      <xdr:nvCxnSpPr>
        <xdr:cNvPr id="241" name="直線コネクタ 240"/>
        <xdr:cNvCxnSpPr/>
      </xdr:nvCxnSpPr>
      <xdr:spPr>
        <a:xfrm flipV="1">
          <a:off x="1130300" y="16894755"/>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79505</xdr:rowOff>
    </xdr:from>
    <xdr:to>
      <xdr:col>24</xdr:col>
      <xdr:colOff>114300</xdr:colOff>
      <xdr:row>99</xdr:row>
      <xdr:rowOff>9655</xdr:rowOff>
    </xdr:to>
    <xdr:sp macro="" textlink="">
      <xdr:nvSpPr>
        <xdr:cNvPr id="251" name="楕円 250"/>
        <xdr:cNvSpPr/>
      </xdr:nvSpPr>
      <xdr:spPr>
        <a:xfrm>
          <a:off x="4584700" y="168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165882</xdr:rowOff>
    </xdr:from>
    <xdr:ext cx="534377" cy="259045"/>
    <xdr:sp macro="" textlink="">
      <xdr:nvSpPr>
        <xdr:cNvPr id="252" name="衛生費該当値テキスト"/>
        <xdr:cNvSpPr txBox="1"/>
      </xdr:nvSpPr>
      <xdr:spPr>
        <a:xfrm>
          <a:off x="4686300" y="167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79642</xdr:rowOff>
    </xdr:from>
    <xdr:to>
      <xdr:col>20</xdr:col>
      <xdr:colOff>38100</xdr:colOff>
      <xdr:row>98</xdr:row>
      <xdr:rowOff>9792</xdr:rowOff>
    </xdr:to>
    <xdr:sp macro="" textlink="">
      <xdr:nvSpPr>
        <xdr:cNvPr id="253" name="楕円 252"/>
        <xdr:cNvSpPr/>
      </xdr:nvSpPr>
      <xdr:spPr>
        <a:xfrm>
          <a:off x="3746500" y="167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xdr:rowOff>
    </xdr:from>
    <xdr:ext cx="534377" cy="259045"/>
    <xdr:sp macro="" textlink="">
      <xdr:nvSpPr>
        <xdr:cNvPr id="254" name="テキスト ボックス 253"/>
        <xdr:cNvSpPr txBox="1"/>
      </xdr:nvSpPr>
      <xdr:spPr>
        <a:xfrm>
          <a:off x="3530111" y="168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114595</xdr:rowOff>
    </xdr:from>
    <xdr:to>
      <xdr:col>15</xdr:col>
      <xdr:colOff>101600</xdr:colOff>
      <xdr:row>98</xdr:row>
      <xdr:rowOff>44745</xdr:rowOff>
    </xdr:to>
    <xdr:sp macro="" textlink="">
      <xdr:nvSpPr>
        <xdr:cNvPr id="255" name="楕円 254"/>
        <xdr:cNvSpPr/>
      </xdr:nvSpPr>
      <xdr:spPr>
        <a:xfrm>
          <a:off x="2857500" y="167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35872</xdr:rowOff>
    </xdr:from>
    <xdr:ext cx="534377" cy="259045"/>
    <xdr:sp macro="" textlink="">
      <xdr:nvSpPr>
        <xdr:cNvPr id="256" name="テキスト ボックス 255"/>
        <xdr:cNvSpPr txBox="1"/>
      </xdr:nvSpPr>
      <xdr:spPr>
        <a:xfrm>
          <a:off x="2641111" y="168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41855</xdr:rowOff>
    </xdr:from>
    <xdr:to>
      <xdr:col>10</xdr:col>
      <xdr:colOff>165100</xdr:colOff>
      <xdr:row>98</xdr:row>
      <xdr:rowOff>143455</xdr:rowOff>
    </xdr:to>
    <xdr:sp macro="" textlink="">
      <xdr:nvSpPr>
        <xdr:cNvPr id="257" name="楕円 256"/>
        <xdr:cNvSpPr/>
      </xdr:nvSpPr>
      <xdr:spPr>
        <a:xfrm>
          <a:off x="1968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134582</xdr:rowOff>
    </xdr:from>
    <xdr:ext cx="534377" cy="259045"/>
    <xdr:sp macro="" textlink="">
      <xdr:nvSpPr>
        <xdr:cNvPr id="258" name="テキスト ボックス 257"/>
        <xdr:cNvSpPr txBox="1"/>
      </xdr:nvSpPr>
      <xdr:spPr>
        <a:xfrm>
          <a:off x="1752111" y="169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58634</xdr:rowOff>
    </xdr:from>
    <xdr:to>
      <xdr:col>6</xdr:col>
      <xdr:colOff>38100</xdr:colOff>
      <xdr:row>98</xdr:row>
      <xdr:rowOff>160234</xdr:rowOff>
    </xdr:to>
    <xdr:sp macro="" textlink="">
      <xdr:nvSpPr>
        <xdr:cNvPr id="259" name="楕円 258"/>
        <xdr:cNvSpPr/>
      </xdr:nvSpPr>
      <xdr:spPr>
        <a:xfrm>
          <a:off x="1079500" y="168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151361</xdr:rowOff>
    </xdr:from>
    <xdr:ext cx="534377" cy="259045"/>
    <xdr:sp macro="" textlink="">
      <xdr:nvSpPr>
        <xdr:cNvPr id="260" name="テキスト ボックス 259"/>
        <xdr:cNvSpPr txBox="1"/>
      </xdr:nvSpPr>
      <xdr:spPr>
        <a:xfrm>
          <a:off x="863111" y="16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25114</xdr:rowOff>
    </xdr:from>
    <xdr:to>
      <xdr:col>55</xdr:col>
      <xdr:colOff>0</xdr:colOff>
      <xdr:row>36</xdr:row>
      <xdr:rowOff>84493</xdr:rowOff>
    </xdr:to>
    <xdr:cxnSp macro="">
      <xdr:nvCxnSpPr>
        <xdr:cNvPr id="285" name="直線コネクタ 284"/>
        <xdr:cNvCxnSpPr/>
      </xdr:nvCxnSpPr>
      <xdr:spPr>
        <a:xfrm flipV="1">
          <a:off x="9639300" y="6197314"/>
          <a:ext cx="8382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84493</xdr:rowOff>
    </xdr:from>
    <xdr:to>
      <xdr:col>50</xdr:col>
      <xdr:colOff>114300</xdr:colOff>
      <xdr:row>36</xdr:row>
      <xdr:rowOff>87750</xdr:rowOff>
    </xdr:to>
    <xdr:cxnSp macro="">
      <xdr:nvCxnSpPr>
        <xdr:cNvPr id="288" name="直線コネクタ 287"/>
        <xdr:cNvCxnSpPr/>
      </xdr:nvCxnSpPr>
      <xdr:spPr>
        <a:xfrm flipV="1">
          <a:off x="8750300" y="625669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85522</xdr:rowOff>
    </xdr:from>
    <xdr:to>
      <xdr:col>45</xdr:col>
      <xdr:colOff>177800</xdr:colOff>
      <xdr:row>36</xdr:row>
      <xdr:rowOff>87750</xdr:rowOff>
    </xdr:to>
    <xdr:cxnSp macro="">
      <xdr:nvCxnSpPr>
        <xdr:cNvPr id="291" name="直線コネクタ 290"/>
        <xdr:cNvCxnSpPr/>
      </xdr:nvCxnSpPr>
      <xdr:spPr>
        <a:xfrm>
          <a:off x="7861300" y="6086272"/>
          <a:ext cx="889000" cy="1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85522</xdr:rowOff>
    </xdr:from>
    <xdr:to>
      <xdr:col>41</xdr:col>
      <xdr:colOff>50800</xdr:colOff>
      <xdr:row>36</xdr:row>
      <xdr:rowOff>97923</xdr:rowOff>
    </xdr:to>
    <xdr:cxnSp macro="">
      <xdr:nvCxnSpPr>
        <xdr:cNvPr id="294" name="直線コネクタ 293"/>
        <xdr:cNvCxnSpPr/>
      </xdr:nvCxnSpPr>
      <xdr:spPr>
        <a:xfrm flipV="1">
          <a:off x="6972300" y="6086272"/>
          <a:ext cx="889000" cy="1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145764</xdr:rowOff>
    </xdr:from>
    <xdr:to>
      <xdr:col>55</xdr:col>
      <xdr:colOff>50800</xdr:colOff>
      <xdr:row>36</xdr:row>
      <xdr:rowOff>75914</xdr:rowOff>
    </xdr:to>
    <xdr:sp macro="" textlink="">
      <xdr:nvSpPr>
        <xdr:cNvPr id="304" name="楕円 303"/>
        <xdr:cNvSpPr/>
      </xdr:nvSpPr>
      <xdr:spPr>
        <a:xfrm>
          <a:off x="104267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168641</xdr:rowOff>
    </xdr:from>
    <xdr:ext cx="469744" cy="259045"/>
    <xdr:sp macro="" textlink="">
      <xdr:nvSpPr>
        <xdr:cNvPr id="305" name="労働費該当値テキスト"/>
        <xdr:cNvSpPr txBox="1"/>
      </xdr:nvSpPr>
      <xdr:spPr>
        <a:xfrm>
          <a:off x="10528300" y="59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33693</xdr:rowOff>
    </xdr:from>
    <xdr:to>
      <xdr:col>50</xdr:col>
      <xdr:colOff>165100</xdr:colOff>
      <xdr:row>36</xdr:row>
      <xdr:rowOff>135293</xdr:rowOff>
    </xdr:to>
    <xdr:sp macro="" textlink="">
      <xdr:nvSpPr>
        <xdr:cNvPr id="306" name="楕円 305"/>
        <xdr:cNvSpPr/>
      </xdr:nvSpPr>
      <xdr:spPr>
        <a:xfrm>
          <a:off x="95885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151820</xdr:rowOff>
    </xdr:from>
    <xdr:ext cx="469744" cy="259045"/>
    <xdr:sp macro="" textlink="">
      <xdr:nvSpPr>
        <xdr:cNvPr id="307" name="テキスト ボックス 306"/>
        <xdr:cNvSpPr txBox="1"/>
      </xdr:nvSpPr>
      <xdr:spPr>
        <a:xfrm>
          <a:off x="9404428" y="598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36950</xdr:rowOff>
    </xdr:from>
    <xdr:to>
      <xdr:col>46</xdr:col>
      <xdr:colOff>38100</xdr:colOff>
      <xdr:row>36</xdr:row>
      <xdr:rowOff>138550</xdr:rowOff>
    </xdr:to>
    <xdr:sp macro="" textlink="">
      <xdr:nvSpPr>
        <xdr:cNvPr id="308" name="楕円 307"/>
        <xdr:cNvSpPr/>
      </xdr:nvSpPr>
      <xdr:spPr>
        <a:xfrm>
          <a:off x="8699500" y="62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155077</xdr:rowOff>
    </xdr:from>
    <xdr:ext cx="469744" cy="259045"/>
    <xdr:sp macro="" textlink="">
      <xdr:nvSpPr>
        <xdr:cNvPr id="309" name="テキスト ボックス 308"/>
        <xdr:cNvSpPr txBox="1"/>
      </xdr:nvSpPr>
      <xdr:spPr>
        <a:xfrm>
          <a:off x="8515428" y="59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34722</xdr:rowOff>
    </xdr:from>
    <xdr:to>
      <xdr:col>41</xdr:col>
      <xdr:colOff>101600</xdr:colOff>
      <xdr:row>35</xdr:row>
      <xdr:rowOff>136322</xdr:rowOff>
    </xdr:to>
    <xdr:sp macro="" textlink="">
      <xdr:nvSpPr>
        <xdr:cNvPr id="310" name="楕円 309"/>
        <xdr:cNvSpPr/>
      </xdr:nvSpPr>
      <xdr:spPr>
        <a:xfrm>
          <a:off x="7810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152849</xdr:rowOff>
    </xdr:from>
    <xdr:ext cx="469744" cy="259045"/>
    <xdr:sp macro="" textlink="">
      <xdr:nvSpPr>
        <xdr:cNvPr id="311" name="テキスト ボックス 310"/>
        <xdr:cNvSpPr txBox="1"/>
      </xdr:nvSpPr>
      <xdr:spPr>
        <a:xfrm>
          <a:off x="7626428" y="58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47123</xdr:rowOff>
    </xdr:from>
    <xdr:to>
      <xdr:col>36</xdr:col>
      <xdr:colOff>165100</xdr:colOff>
      <xdr:row>36</xdr:row>
      <xdr:rowOff>148723</xdr:rowOff>
    </xdr:to>
    <xdr:sp macro="" textlink="">
      <xdr:nvSpPr>
        <xdr:cNvPr id="312" name="楕円 311"/>
        <xdr:cNvSpPr/>
      </xdr:nvSpPr>
      <xdr:spPr>
        <a:xfrm>
          <a:off x="6921500" y="62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165250</xdr:rowOff>
    </xdr:from>
    <xdr:ext cx="469744" cy="259045"/>
    <xdr:sp macro="" textlink="">
      <xdr:nvSpPr>
        <xdr:cNvPr id="313" name="テキスト ボックス 312"/>
        <xdr:cNvSpPr txBox="1"/>
      </xdr:nvSpPr>
      <xdr:spPr>
        <a:xfrm>
          <a:off x="6737428" y="599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45855</xdr:rowOff>
    </xdr:from>
    <xdr:to>
      <xdr:col>55</xdr:col>
      <xdr:colOff>0</xdr:colOff>
      <xdr:row>59</xdr:row>
      <xdr:rowOff>61290</xdr:rowOff>
    </xdr:to>
    <xdr:cxnSp macro="">
      <xdr:nvCxnSpPr>
        <xdr:cNvPr id="344" name="直線コネクタ 343"/>
        <xdr:cNvCxnSpPr/>
      </xdr:nvCxnSpPr>
      <xdr:spPr>
        <a:xfrm>
          <a:off x="9639300" y="10161405"/>
          <a:ext cx="8382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45855</xdr:rowOff>
    </xdr:from>
    <xdr:to>
      <xdr:col>50</xdr:col>
      <xdr:colOff>114300</xdr:colOff>
      <xdr:row>59</xdr:row>
      <xdr:rowOff>62531</xdr:rowOff>
    </xdr:to>
    <xdr:cxnSp macro="">
      <xdr:nvCxnSpPr>
        <xdr:cNvPr id="347" name="直線コネクタ 346"/>
        <xdr:cNvCxnSpPr/>
      </xdr:nvCxnSpPr>
      <xdr:spPr>
        <a:xfrm flipV="1">
          <a:off x="8750300" y="10161405"/>
          <a:ext cx="8890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46986</xdr:rowOff>
    </xdr:from>
    <xdr:to>
      <xdr:col>45</xdr:col>
      <xdr:colOff>177800</xdr:colOff>
      <xdr:row>59</xdr:row>
      <xdr:rowOff>62531</xdr:rowOff>
    </xdr:to>
    <xdr:cxnSp macro="">
      <xdr:nvCxnSpPr>
        <xdr:cNvPr id="350" name="直線コネクタ 349"/>
        <xdr:cNvCxnSpPr/>
      </xdr:nvCxnSpPr>
      <xdr:spPr>
        <a:xfrm>
          <a:off x="7861300" y="1016253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46986</xdr:rowOff>
    </xdr:from>
    <xdr:to>
      <xdr:col>41</xdr:col>
      <xdr:colOff>50800</xdr:colOff>
      <xdr:row>59</xdr:row>
      <xdr:rowOff>55445</xdr:rowOff>
    </xdr:to>
    <xdr:cxnSp macro="">
      <xdr:nvCxnSpPr>
        <xdr:cNvPr id="353" name="直線コネクタ 352"/>
        <xdr:cNvCxnSpPr/>
      </xdr:nvCxnSpPr>
      <xdr:spPr>
        <a:xfrm flipV="1">
          <a:off x="6972300" y="1016253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10490</xdr:rowOff>
    </xdr:from>
    <xdr:to>
      <xdr:col>55</xdr:col>
      <xdr:colOff>50800</xdr:colOff>
      <xdr:row>59</xdr:row>
      <xdr:rowOff>112090</xdr:rowOff>
    </xdr:to>
    <xdr:sp macro="" textlink="">
      <xdr:nvSpPr>
        <xdr:cNvPr id="363" name="楕円 362"/>
        <xdr:cNvSpPr/>
      </xdr:nvSpPr>
      <xdr:spPr>
        <a:xfrm>
          <a:off x="10426700" y="101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96867</xdr:rowOff>
    </xdr:from>
    <xdr:ext cx="469744" cy="259045"/>
    <xdr:sp macro="" textlink="">
      <xdr:nvSpPr>
        <xdr:cNvPr id="364" name="農林水産業費該当値テキスト"/>
        <xdr:cNvSpPr txBox="1"/>
      </xdr:nvSpPr>
      <xdr:spPr>
        <a:xfrm>
          <a:off x="10528300" y="100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166505</xdr:rowOff>
    </xdr:from>
    <xdr:to>
      <xdr:col>50</xdr:col>
      <xdr:colOff>165100</xdr:colOff>
      <xdr:row>59</xdr:row>
      <xdr:rowOff>96655</xdr:rowOff>
    </xdr:to>
    <xdr:sp macro="" textlink="">
      <xdr:nvSpPr>
        <xdr:cNvPr id="365" name="楕円 364"/>
        <xdr:cNvSpPr/>
      </xdr:nvSpPr>
      <xdr:spPr>
        <a:xfrm>
          <a:off x="9588500" y="10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87782</xdr:rowOff>
    </xdr:from>
    <xdr:ext cx="469744" cy="259045"/>
    <xdr:sp macro="" textlink="">
      <xdr:nvSpPr>
        <xdr:cNvPr id="366" name="テキスト ボックス 365"/>
        <xdr:cNvSpPr txBox="1"/>
      </xdr:nvSpPr>
      <xdr:spPr>
        <a:xfrm>
          <a:off x="9404428" y="10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11731</xdr:rowOff>
    </xdr:from>
    <xdr:to>
      <xdr:col>46</xdr:col>
      <xdr:colOff>38100</xdr:colOff>
      <xdr:row>59</xdr:row>
      <xdr:rowOff>113331</xdr:rowOff>
    </xdr:to>
    <xdr:sp macro="" textlink="">
      <xdr:nvSpPr>
        <xdr:cNvPr id="367" name="楕円 366"/>
        <xdr:cNvSpPr/>
      </xdr:nvSpPr>
      <xdr:spPr>
        <a:xfrm>
          <a:off x="8699500" y="101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104458</xdr:rowOff>
    </xdr:from>
    <xdr:ext cx="469744" cy="259045"/>
    <xdr:sp macro="" textlink="">
      <xdr:nvSpPr>
        <xdr:cNvPr id="368" name="テキスト ボックス 367"/>
        <xdr:cNvSpPr txBox="1"/>
      </xdr:nvSpPr>
      <xdr:spPr>
        <a:xfrm>
          <a:off x="8515428" y="102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167636</xdr:rowOff>
    </xdr:from>
    <xdr:to>
      <xdr:col>41</xdr:col>
      <xdr:colOff>101600</xdr:colOff>
      <xdr:row>59</xdr:row>
      <xdr:rowOff>97786</xdr:rowOff>
    </xdr:to>
    <xdr:sp macro="" textlink="">
      <xdr:nvSpPr>
        <xdr:cNvPr id="369" name="楕円 368"/>
        <xdr:cNvSpPr/>
      </xdr:nvSpPr>
      <xdr:spPr>
        <a:xfrm>
          <a:off x="78105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88913</xdr:rowOff>
    </xdr:from>
    <xdr:ext cx="469744" cy="259045"/>
    <xdr:sp macro="" textlink="">
      <xdr:nvSpPr>
        <xdr:cNvPr id="370" name="テキスト ボックス 369"/>
        <xdr:cNvSpPr txBox="1"/>
      </xdr:nvSpPr>
      <xdr:spPr>
        <a:xfrm>
          <a:off x="7626428" y="102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4645</xdr:rowOff>
    </xdr:from>
    <xdr:to>
      <xdr:col>36</xdr:col>
      <xdr:colOff>165100</xdr:colOff>
      <xdr:row>59</xdr:row>
      <xdr:rowOff>106245</xdr:rowOff>
    </xdr:to>
    <xdr:sp macro="" textlink="">
      <xdr:nvSpPr>
        <xdr:cNvPr id="371" name="楕円 370"/>
        <xdr:cNvSpPr/>
      </xdr:nvSpPr>
      <xdr:spPr>
        <a:xfrm>
          <a:off x="69215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97372</xdr:rowOff>
    </xdr:from>
    <xdr:ext cx="469744" cy="259045"/>
    <xdr:sp macro="" textlink="">
      <xdr:nvSpPr>
        <xdr:cNvPr id="372" name="テキスト ボックス 371"/>
        <xdr:cNvSpPr txBox="1"/>
      </xdr:nvSpPr>
      <xdr:spPr>
        <a:xfrm>
          <a:off x="6737428"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155290</xdr:rowOff>
    </xdr:from>
    <xdr:to>
      <xdr:col>55</xdr:col>
      <xdr:colOff>0</xdr:colOff>
      <xdr:row>78</xdr:row>
      <xdr:rowOff>15044</xdr:rowOff>
    </xdr:to>
    <xdr:cxnSp macro="">
      <xdr:nvCxnSpPr>
        <xdr:cNvPr id="399" name="直線コネクタ 398"/>
        <xdr:cNvCxnSpPr/>
      </xdr:nvCxnSpPr>
      <xdr:spPr>
        <a:xfrm flipV="1">
          <a:off x="9639300" y="13356940"/>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15044</xdr:rowOff>
    </xdr:from>
    <xdr:to>
      <xdr:col>50</xdr:col>
      <xdr:colOff>114300</xdr:colOff>
      <xdr:row>78</xdr:row>
      <xdr:rowOff>21011</xdr:rowOff>
    </xdr:to>
    <xdr:cxnSp macro="">
      <xdr:nvCxnSpPr>
        <xdr:cNvPr id="402" name="直線コネクタ 401"/>
        <xdr:cNvCxnSpPr/>
      </xdr:nvCxnSpPr>
      <xdr:spPr>
        <a:xfrm flipV="1">
          <a:off x="8750300" y="13388144"/>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xdr:rowOff>
    </xdr:from>
    <xdr:to>
      <xdr:col>45</xdr:col>
      <xdr:colOff>177800</xdr:colOff>
      <xdr:row>78</xdr:row>
      <xdr:rowOff>21011</xdr:rowOff>
    </xdr:to>
    <xdr:cxnSp macro="">
      <xdr:nvCxnSpPr>
        <xdr:cNvPr id="405" name="直線コネクタ 404"/>
        <xdr:cNvCxnSpPr/>
      </xdr:nvCxnSpPr>
      <xdr:spPr>
        <a:xfrm>
          <a:off x="7861300" y="13374635"/>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xdr:rowOff>
    </xdr:from>
    <xdr:to>
      <xdr:col>41</xdr:col>
      <xdr:colOff>50800</xdr:colOff>
      <xdr:row>78</xdr:row>
      <xdr:rowOff>26291</xdr:rowOff>
    </xdr:to>
    <xdr:cxnSp macro="">
      <xdr:nvCxnSpPr>
        <xdr:cNvPr id="408" name="直線コネクタ 407"/>
        <xdr:cNvCxnSpPr/>
      </xdr:nvCxnSpPr>
      <xdr:spPr>
        <a:xfrm flipV="1">
          <a:off x="6972300" y="13374635"/>
          <a:ext cx="889000" cy="2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104490</xdr:rowOff>
    </xdr:from>
    <xdr:to>
      <xdr:col>55</xdr:col>
      <xdr:colOff>50800</xdr:colOff>
      <xdr:row>78</xdr:row>
      <xdr:rowOff>34640</xdr:rowOff>
    </xdr:to>
    <xdr:sp macro="" textlink="">
      <xdr:nvSpPr>
        <xdr:cNvPr id="418" name="楕円 417"/>
        <xdr:cNvSpPr/>
      </xdr:nvSpPr>
      <xdr:spPr>
        <a:xfrm>
          <a:off x="104267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19417</xdr:rowOff>
    </xdr:from>
    <xdr:ext cx="469744" cy="259045"/>
    <xdr:sp macro="" textlink="">
      <xdr:nvSpPr>
        <xdr:cNvPr id="419" name="商工費該当値テキスト"/>
        <xdr:cNvSpPr txBox="1"/>
      </xdr:nvSpPr>
      <xdr:spPr>
        <a:xfrm>
          <a:off x="10528300" y="1322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135694</xdr:rowOff>
    </xdr:from>
    <xdr:to>
      <xdr:col>50</xdr:col>
      <xdr:colOff>165100</xdr:colOff>
      <xdr:row>78</xdr:row>
      <xdr:rowOff>65844</xdr:rowOff>
    </xdr:to>
    <xdr:sp macro="" textlink="">
      <xdr:nvSpPr>
        <xdr:cNvPr id="420" name="楕円 419"/>
        <xdr:cNvSpPr/>
      </xdr:nvSpPr>
      <xdr:spPr>
        <a:xfrm>
          <a:off x="9588500" y="133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56971</xdr:rowOff>
    </xdr:from>
    <xdr:ext cx="469744" cy="259045"/>
    <xdr:sp macro="" textlink="">
      <xdr:nvSpPr>
        <xdr:cNvPr id="421" name="テキスト ボックス 420"/>
        <xdr:cNvSpPr txBox="1"/>
      </xdr:nvSpPr>
      <xdr:spPr>
        <a:xfrm>
          <a:off x="9404428" y="134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141661</xdr:rowOff>
    </xdr:from>
    <xdr:to>
      <xdr:col>46</xdr:col>
      <xdr:colOff>38100</xdr:colOff>
      <xdr:row>78</xdr:row>
      <xdr:rowOff>71811</xdr:rowOff>
    </xdr:to>
    <xdr:sp macro="" textlink="">
      <xdr:nvSpPr>
        <xdr:cNvPr id="422" name="楕円 421"/>
        <xdr:cNvSpPr/>
      </xdr:nvSpPr>
      <xdr:spPr>
        <a:xfrm>
          <a:off x="8699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62938</xdr:rowOff>
    </xdr:from>
    <xdr:ext cx="469744" cy="259045"/>
    <xdr:sp macro="" textlink="">
      <xdr:nvSpPr>
        <xdr:cNvPr id="423" name="テキスト ボックス 422"/>
        <xdr:cNvSpPr txBox="1"/>
      </xdr:nvSpPr>
      <xdr:spPr>
        <a:xfrm>
          <a:off x="8515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122185</xdr:rowOff>
    </xdr:from>
    <xdr:to>
      <xdr:col>41</xdr:col>
      <xdr:colOff>101600</xdr:colOff>
      <xdr:row>78</xdr:row>
      <xdr:rowOff>52335</xdr:rowOff>
    </xdr:to>
    <xdr:sp macro="" textlink="">
      <xdr:nvSpPr>
        <xdr:cNvPr id="424" name="楕円 423"/>
        <xdr:cNvSpPr/>
      </xdr:nvSpPr>
      <xdr:spPr>
        <a:xfrm>
          <a:off x="7810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43462</xdr:rowOff>
    </xdr:from>
    <xdr:ext cx="469744" cy="259045"/>
    <xdr:sp macro="" textlink="">
      <xdr:nvSpPr>
        <xdr:cNvPr id="425" name="テキスト ボックス 424"/>
        <xdr:cNvSpPr txBox="1"/>
      </xdr:nvSpPr>
      <xdr:spPr>
        <a:xfrm>
          <a:off x="7626428"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146941</xdr:rowOff>
    </xdr:from>
    <xdr:to>
      <xdr:col>36</xdr:col>
      <xdr:colOff>165100</xdr:colOff>
      <xdr:row>78</xdr:row>
      <xdr:rowOff>77091</xdr:rowOff>
    </xdr:to>
    <xdr:sp macro="" textlink="">
      <xdr:nvSpPr>
        <xdr:cNvPr id="426" name="楕円 425"/>
        <xdr:cNvSpPr/>
      </xdr:nvSpPr>
      <xdr:spPr>
        <a:xfrm>
          <a:off x="6921500" y="13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68218</xdr:rowOff>
    </xdr:from>
    <xdr:ext cx="469744" cy="259045"/>
    <xdr:sp macro="" textlink="">
      <xdr:nvSpPr>
        <xdr:cNvPr id="427" name="テキスト ボックス 426"/>
        <xdr:cNvSpPr txBox="1"/>
      </xdr:nvSpPr>
      <xdr:spPr>
        <a:xfrm>
          <a:off x="6737428" y="13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41551</xdr:rowOff>
    </xdr:from>
    <xdr:to>
      <xdr:col>55</xdr:col>
      <xdr:colOff>0</xdr:colOff>
      <xdr:row>98</xdr:row>
      <xdr:rowOff>42709</xdr:rowOff>
    </xdr:to>
    <xdr:cxnSp macro="">
      <xdr:nvCxnSpPr>
        <xdr:cNvPr id="456" name="直線コネクタ 455"/>
        <xdr:cNvCxnSpPr/>
      </xdr:nvCxnSpPr>
      <xdr:spPr>
        <a:xfrm flipV="1">
          <a:off x="9639300" y="16843651"/>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42709</xdr:rowOff>
    </xdr:from>
    <xdr:to>
      <xdr:col>50</xdr:col>
      <xdr:colOff>114300</xdr:colOff>
      <xdr:row>98</xdr:row>
      <xdr:rowOff>62731</xdr:rowOff>
    </xdr:to>
    <xdr:cxnSp macro="">
      <xdr:nvCxnSpPr>
        <xdr:cNvPr id="459" name="直線コネクタ 458"/>
        <xdr:cNvCxnSpPr/>
      </xdr:nvCxnSpPr>
      <xdr:spPr>
        <a:xfrm flipV="1">
          <a:off x="8750300" y="16844809"/>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62731</xdr:rowOff>
    </xdr:from>
    <xdr:to>
      <xdr:col>45</xdr:col>
      <xdr:colOff>177800</xdr:colOff>
      <xdr:row>98</xdr:row>
      <xdr:rowOff>84035</xdr:rowOff>
    </xdr:to>
    <xdr:cxnSp macro="">
      <xdr:nvCxnSpPr>
        <xdr:cNvPr id="462" name="直線コネクタ 461"/>
        <xdr:cNvCxnSpPr/>
      </xdr:nvCxnSpPr>
      <xdr:spPr>
        <a:xfrm flipV="1">
          <a:off x="7861300" y="16864831"/>
          <a:ext cx="8890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56806</xdr:rowOff>
    </xdr:from>
    <xdr:to>
      <xdr:col>41</xdr:col>
      <xdr:colOff>50800</xdr:colOff>
      <xdr:row>98</xdr:row>
      <xdr:rowOff>84035</xdr:rowOff>
    </xdr:to>
    <xdr:cxnSp macro="">
      <xdr:nvCxnSpPr>
        <xdr:cNvPr id="465" name="直線コネクタ 464"/>
        <xdr:cNvCxnSpPr/>
      </xdr:nvCxnSpPr>
      <xdr:spPr>
        <a:xfrm>
          <a:off x="6972300" y="16858906"/>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162201</xdr:rowOff>
    </xdr:from>
    <xdr:to>
      <xdr:col>55</xdr:col>
      <xdr:colOff>50800</xdr:colOff>
      <xdr:row>98</xdr:row>
      <xdr:rowOff>92351</xdr:rowOff>
    </xdr:to>
    <xdr:sp macro="" textlink="">
      <xdr:nvSpPr>
        <xdr:cNvPr id="475" name="楕円 474"/>
        <xdr:cNvSpPr/>
      </xdr:nvSpPr>
      <xdr:spPr>
        <a:xfrm>
          <a:off x="10426700" y="16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121578</xdr:rowOff>
    </xdr:from>
    <xdr:ext cx="534377" cy="259045"/>
    <xdr:sp macro="" textlink="">
      <xdr:nvSpPr>
        <xdr:cNvPr id="476" name="土木費該当値テキスト"/>
        <xdr:cNvSpPr txBox="1"/>
      </xdr:nvSpPr>
      <xdr:spPr>
        <a:xfrm>
          <a:off x="10528300" y="165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163359</xdr:rowOff>
    </xdr:from>
    <xdr:to>
      <xdr:col>50</xdr:col>
      <xdr:colOff>165100</xdr:colOff>
      <xdr:row>98</xdr:row>
      <xdr:rowOff>93509</xdr:rowOff>
    </xdr:to>
    <xdr:sp macro="" textlink="">
      <xdr:nvSpPr>
        <xdr:cNvPr id="477" name="楕円 476"/>
        <xdr:cNvSpPr/>
      </xdr:nvSpPr>
      <xdr:spPr>
        <a:xfrm>
          <a:off x="9588500" y="167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110036</xdr:rowOff>
    </xdr:from>
    <xdr:ext cx="534377" cy="259045"/>
    <xdr:sp macro="" textlink="">
      <xdr:nvSpPr>
        <xdr:cNvPr id="478" name="テキスト ボックス 477"/>
        <xdr:cNvSpPr txBox="1"/>
      </xdr:nvSpPr>
      <xdr:spPr>
        <a:xfrm>
          <a:off x="9372111" y="165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11931</xdr:rowOff>
    </xdr:from>
    <xdr:to>
      <xdr:col>46</xdr:col>
      <xdr:colOff>38100</xdr:colOff>
      <xdr:row>98</xdr:row>
      <xdr:rowOff>113531</xdr:rowOff>
    </xdr:to>
    <xdr:sp macro="" textlink="">
      <xdr:nvSpPr>
        <xdr:cNvPr id="479" name="楕円 478"/>
        <xdr:cNvSpPr/>
      </xdr:nvSpPr>
      <xdr:spPr>
        <a:xfrm>
          <a:off x="8699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104658</xdr:rowOff>
    </xdr:from>
    <xdr:ext cx="534377" cy="259045"/>
    <xdr:sp macro="" textlink="">
      <xdr:nvSpPr>
        <xdr:cNvPr id="480" name="テキスト ボックス 479"/>
        <xdr:cNvSpPr txBox="1"/>
      </xdr:nvSpPr>
      <xdr:spPr>
        <a:xfrm>
          <a:off x="8483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33235</xdr:rowOff>
    </xdr:from>
    <xdr:to>
      <xdr:col>41</xdr:col>
      <xdr:colOff>101600</xdr:colOff>
      <xdr:row>98</xdr:row>
      <xdr:rowOff>134835</xdr:rowOff>
    </xdr:to>
    <xdr:sp macro="" textlink="">
      <xdr:nvSpPr>
        <xdr:cNvPr id="481" name="楕円 480"/>
        <xdr:cNvSpPr/>
      </xdr:nvSpPr>
      <xdr:spPr>
        <a:xfrm>
          <a:off x="7810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125962</xdr:rowOff>
    </xdr:from>
    <xdr:ext cx="534377" cy="259045"/>
    <xdr:sp macro="" textlink="">
      <xdr:nvSpPr>
        <xdr:cNvPr id="482" name="テキスト ボックス 481"/>
        <xdr:cNvSpPr txBox="1"/>
      </xdr:nvSpPr>
      <xdr:spPr>
        <a:xfrm>
          <a:off x="7594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6006</xdr:rowOff>
    </xdr:from>
    <xdr:to>
      <xdr:col>36</xdr:col>
      <xdr:colOff>165100</xdr:colOff>
      <xdr:row>98</xdr:row>
      <xdr:rowOff>107606</xdr:rowOff>
    </xdr:to>
    <xdr:sp macro="" textlink="">
      <xdr:nvSpPr>
        <xdr:cNvPr id="483" name="楕円 482"/>
        <xdr:cNvSpPr/>
      </xdr:nvSpPr>
      <xdr:spPr>
        <a:xfrm>
          <a:off x="6921500" y="168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98733</xdr:rowOff>
    </xdr:from>
    <xdr:ext cx="534377" cy="259045"/>
    <xdr:sp macro="" textlink="">
      <xdr:nvSpPr>
        <xdr:cNvPr id="484" name="テキスト ボックス 483"/>
        <xdr:cNvSpPr txBox="1"/>
      </xdr:nvSpPr>
      <xdr:spPr>
        <a:xfrm>
          <a:off x="6705111" y="169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15022</xdr:rowOff>
    </xdr:from>
    <xdr:to>
      <xdr:col>85</xdr:col>
      <xdr:colOff>127000</xdr:colOff>
      <xdr:row>38</xdr:row>
      <xdr:rowOff>81910</xdr:rowOff>
    </xdr:to>
    <xdr:cxnSp macro="">
      <xdr:nvCxnSpPr>
        <xdr:cNvPr id="512" name="直線コネクタ 511"/>
        <xdr:cNvCxnSpPr/>
      </xdr:nvCxnSpPr>
      <xdr:spPr>
        <a:xfrm flipV="1">
          <a:off x="15481300" y="6530122"/>
          <a:ext cx="8382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155473</xdr:rowOff>
    </xdr:from>
    <xdr:to>
      <xdr:col>81</xdr:col>
      <xdr:colOff>50800</xdr:colOff>
      <xdr:row>38</xdr:row>
      <xdr:rowOff>81910</xdr:rowOff>
    </xdr:to>
    <xdr:cxnSp macro="">
      <xdr:nvCxnSpPr>
        <xdr:cNvPr id="515" name="直線コネクタ 514"/>
        <xdr:cNvCxnSpPr/>
      </xdr:nvCxnSpPr>
      <xdr:spPr>
        <a:xfrm>
          <a:off x="14592300" y="6499123"/>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155473</xdr:rowOff>
    </xdr:from>
    <xdr:to>
      <xdr:col>76</xdr:col>
      <xdr:colOff>114300</xdr:colOff>
      <xdr:row>38</xdr:row>
      <xdr:rowOff>159359</xdr:rowOff>
    </xdr:to>
    <xdr:cxnSp macro="">
      <xdr:nvCxnSpPr>
        <xdr:cNvPr id="518" name="直線コネクタ 517"/>
        <xdr:cNvCxnSpPr/>
      </xdr:nvCxnSpPr>
      <xdr:spPr>
        <a:xfrm flipV="1">
          <a:off x="13703300" y="6499123"/>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133299</xdr:rowOff>
    </xdr:from>
    <xdr:to>
      <xdr:col>71</xdr:col>
      <xdr:colOff>177800</xdr:colOff>
      <xdr:row>38</xdr:row>
      <xdr:rowOff>159359</xdr:rowOff>
    </xdr:to>
    <xdr:cxnSp macro="">
      <xdr:nvCxnSpPr>
        <xdr:cNvPr id="521" name="直線コネクタ 520"/>
        <xdr:cNvCxnSpPr/>
      </xdr:nvCxnSpPr>
      <xdr:spPr>
        <a:xfrm>
          <a:off x="12814300" y="664839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135672</xdr:rowOff>
    </xdr:from>
    <xdr:to>
      <xdr:col>85</xdr:col>
      <xdr:colOff>177800</xdr:colOff>
      <xdr:row>38</xdr:row>
      <xdr:rowOff>65822</xdr:rowOff>
    </xdr:to>
    <xdr:sp macro="" textlink="">
      <xdr:nvSpPr>
        <xdr:cNvPr id="531" name="楕円 530"/>
        <xdr:cNvSpPr/>
      </xdr:nvSpPr>
      <xdr:spPr>
        <a:xfrm>
          <a:off x="162687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114099</xdr:rowOff>
    </xdr:from>
    <xdr:ext cx="534377" cy="259045"/>
    <xdr:sp macro="" textlink="">
      <xdr:nvSpPr>
        <xdr:cNvPr id="532" name="消防費該当値テキスト"/>
        <xdr:cNvSpPr txBox="1"/>
      </xdr:nvSpPr>
      <xdr:spPr>
        <a:xfrm>
          <a:off x="16370300" y="64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31110</xdr:rowOff>
    </xdr:from>
    <xdr:to>
      <xdr:col>81</xdr:col>
      <xdr:colOff>101600</xdr:colOff>
      <xdr:row>38</xdr:row>
      <xdr:rowOff>132710</xdr:rowOff>
    </xdr:to>
    <xdr:sp macro="" textlink="">
      <xdr:nvSpPr>
        <xdr:cNvPr id="533" name="楕円 532"/>
        <xdr:cNvSpPr/>
      </xdr:nvSpPr>
      <xdr:spPr>
        <a:xfrm>
          <a:off x="15430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123837</xdr:rowOff>
    </xdr:from>
    <xdr:ext cx="534377" cy="259045"/>
    <xdr:sp macro="" textlink="">
      <xdr:nvSpPr>
        <xdr:cNvPr id="534" name="テキスト ボックス 533"/>
        <xdr:cNvSpPr txBox="1"/>
      </xdr:nvSpPr>
      <xdr:spPr>
        <a:xfrm>
          <a:off x="15214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104673</xdr:rowOff>
    </xdr:from>
    <xdr:to>
      <xdr:col>76</xdr:col>
      <xdr:colOff>165100</xdr:colOff>
      <xdr:row>38</xdr:row>
      <xdr:rowOff>34823</xdr:rowOff>
    </xdr:to>
    <xdr:sp macro="" textlink="">
      <xdr:nvSpPr>
        <xdr:cNvPr id="535" name="楕円 534"/>
        <xdr:cNvSpPr/>
      </xdr:nvSpPr>
      <xdr:spPr>
        <a:xfrm>
          <a:off x="14541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25950</xdr:rowOff>
    </xdr:from>
    <xdr:ext cx="534377" cy="259045"/>
    <xdr:sp macro="" textlink="">
      <xdr:nvSpPr>
        <xdr:cNvPr id="536" name="テキスト ボックス 535"/>
        <xdr:cNvSpPr txBox="1"/>
      </xdr:nvSpPr>
      <xdr:spPr>
        <a:xfrm>
          <a:off x="14325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108559</xdr:rowOff>
    </xdr:from>
    <xdr:to>
      <xdr:col>72</xdr:col>
      <xdr:colOff>38100</xdr:colOff>
      <xdr:row>39</xdr:row>
      <xdr:rowOff>38709</xdr:rowOff>
    </xdr:to>
    <xdr:sp macro="" textlink="">
      <xdr:nvSpPr>
        <xdr:cNvPr id="537" name="楕円 536"/>
        <xdr:cNvSpPr/>
      </xdr:nvSpPr>
      <xdr:spPr>
        <a:xfrm>
          <a:off x="13652500" y="66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29836</xdr:rowOff>
    </xdr:from>
    <xdr:ext cx="469744" cy="259045"/>
    <xdr:sp macro="" textlink="">
      <xdr:nvSpPr>
        <xdr:cNvPr id="538" name="テキスト ボックス 537"/>
        <xdr:cNvSpPr txBox="1"/>
      </xdr:nvSpPr>
      <xdr:spPr>
        <a:xfrm>
          <a:off x="13468428" y="6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82499</xdr:rowOff>
    </xdr:from>
    <xdr:to>
      <xdr:col>67</xdr:col>
      <xdr:colOff>101600</xdr:colOff>
      <xdr:row>39</xdr:row>
      <xdr:rowOff>12649</xdr:rowOff>
    </xdr:to>
    <xdr:sp macro="" textlink="">
      <xdr:nvSpPr>
        <xdr:cNvPr id="539" name="楕円 538"/>
        <xdr:cNvSpPr/>
      </xdr:nvSpPr>
      <xdr:spPr>
        <a:xfrm>
          <a:off x="1276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3776</xdr:rowOff>
    </xdr:from>
    <xdr:ext cx="534377" cy="259045"/>
    <xdr:sp macro="" textlink="">
      <xdr:nvSpPr>
        <xdr:cNvPr id="540" name="テキスト ボックス 539"/>
        <xdr:cNvSpPr txBox="1"/>
      </xdr:nvSpPr>
      <xdr:spPr>
        <a:xfrm>
          <a:off x="12547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113166</xdr:rowOff>
    </xdr:from>
    <xdr:to>
      <xdr:col>85</xdr:col>
      <xdr:colOff>127000</xdr:colOff>
      <xdr:row>57</xdr:row>
      <xdr:rowOff>49207</xdr:rowOff>
    </xdr:to>
    <xdr:cxnSp macro="">
      <xdr:nvCxnSpPr>
        <xdr:cNvPr id="572" name="直線コネクタ 571"/>
        <xdr:cNvCxnSpPr/>
      </xdr:nvCxnSpPr>
      <xdr:spPr>
        <a:xfrm flipV="1">
          <a:off x="15481300" y="9714366"/>
          <a:ext cx="838200" cy="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49207</xdr:rowOff>
    </xdr:from>
    <xdr:to>
      <xdr:col>81</xdr:col>
      <xdr:colOff>50800</xdr:colOff>
      <xdr:row>57</xdr:row>
      <xdr:rowOff>77912</xdr:rowOff>
    </xdr:to>
    <xdr:cxnSp macro="">
      <xdr:nvCxnSpPr>
        <xdr:cNvPr id="575" name="直線コネクタ 574"/>
        <xdr:cNvCxnSpPr/>
      </xdr:nvCxnSpPr>
      <xdr:spPr>
        <a:xfrm flipV="1">
          <a:off x="14592300" y="9821857"/>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117885</xdr:rowOff>
    </xdr:from>
    <xdr:to>
      <xdr:col>76</xdr:col>
      <xdr:colOff>114300</xdr:colOff>
      <xdr:row>57</xdr:row>
      <xdr:rowOff>77912</xdr:rowOff>
    </xdr:to>
    <xdr:cxnSp macro="">
      <xdr:nvCxnSpPr>
        <xdr:cNvPr id="578" name="直線コネクタ 577"/>
        <xdr:cNvCxnSpPr/>
      </xdr:nvCxnSpPr>
      <xdr:spPr>
        <a:xfrm>
          <a:off x="13703300" y="9719085"/>
          <a:ext cx="889000" cy="1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117885</xdr:rowOff>
    </xdr:from>
    <xdr:to>
      <xdr:col>71</xdr:col>
      <xdr:colOff>177800</xdr:colOff>
      <xdr:row>57</xdr:row>
      <xdr:rowOff>114391</xdr:rowOff>
    </xdr:to>
    <xdr:cxnSp macro="">
      <xdr:nvCxnSpPr>
        <xdr:cNvPr id="581" name="直線コネクタ 580"/>
        <xdr:cNvCxnSpPr/>
      </xdr:nvCxnSpPr>
      <xdr:spPr>
        <a:xfrm flipV="1">
          <a:off x="12814300" y="9719085"/>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62366</xdr:rowOff>
    </xdr:from>
    <xdr:to>
      <xdr:col>85</xdr:col>
      <xdr:colOff>177800</xdr:colOff>
      <xdr:row>56</xdr:row>
      <xdr:rowOff>163966</xdr:rowOff>
    </xdr:to>
    <xdr:sp macro="" textlink="">
      <xdr:nvSpPr>
        <xdr:cNvPr id="591" name="楕円 590"/>
        <xdr:cNvSpPr/>
      </xdr:nvSpPr>
      <xdr:spPr>
        <a:xfrm>
          <a:off x="16268700" y="96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40793</xdr:rowOff>
    </xdr:from>
    <xdr:ext cx="534377" cy="259045"/>
    <xdr:sp macro="" textlink="">
      <xdr:nvSpPr>
        <xdr:cNvPr id="592" name="教育費該当値テキスト"/>
        <xdr:cNvSpPr txBox="1"/>
      </xdr:nvSpPr>
      <xdr:spPr>
        <a:xfrm>
          <a:off x="16370300" y="96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169857</xdr:rowOff>
    </xdr:from>
    <xdr:to>
      <xdr:col>81</xdr:col>
      <xdr:colOff>101600</xdr:colOff>
      <xdr:row>57</xdr:row>
      <xdr:rowOff>100007</xdr:rowOff>
    </xdr:to>
    <xdr:sp macro="" textlink="">
      <xdr:nvSpPr>
        <xdr:cNvPr id="593" name="楕円 592"/>
        <xdr:cNvSpPr/>
      </xdr:nvSpPr>
      <xdr:spPr>
        <a:xfrm>
          <a:off x="15430500" y="97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91134</xdr:rowOff>
    </xdr:from>
    <xdr:ext cx="534377" cy="259045"/>
    <xdr:sp macro="" textlink="">
      <xdr:nvSpPr>
        <xdr:cNvPr id="594" name="テキスト ボックス 593"/>
        <xdr:cNvSpPr txBox="1"/>
      </xdr:nvSpPr>
      <xdr:spPr>
        <a:xfrm>
          <a:off x="15214111" y="98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27112</xdr:rowOff>
    </xdr:from>
    <xdr:to>
      <xdr:col>76</xdr:col>
      <xdr:colOff>165100</xdr:colOff>
      <xdr:row>57</xdr:row>
      <xdr:rowOff>128712</xdr:rowOff>
    </xdr:to>
    <xdr:sp macro="" textlink="">
      <xdr:nvSpPr>
        <xdr:cNvPr id="595" name="楕円 594"/>
        <xdr:cNvSpPr/>
      </xdr:nvSpPr>
      <xdr:spPr>
        <a:xfrm>
          <a:off x="14541500" y="9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119839</xdr:rowOff>
    </xdr:from>
    <xdr:ext cx="534377" cy="259045"/>
    <xdr:sp macro="" textlink="">
      <xdr:nvSpPr>
        <xdr:cNvPr id="596" name="テキスト ボックス 595"/>
        <xdr:cNvSpPr txBox="1"/>
      </xdr:nvSpPr>
      <xdr:spPr>
        <a:xfrm>
          <a:off x="14325111" y="9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67085</xdr:rowOff>
    </xdr:from>
    <xdr:to>
      <xdr:col>72</xdr:col>
      <xdr:colOff>38100</xdr:colOff>
      <xdr:row>56</xdr:row>
      <xdr:rowOff>168685</xdr:rowOff>
    </xdr:to>
    <xdr:sp macro="" textlink="">
      <xdr:nvSpPr>
        <xdr:cNvPr id="597" name="楕円 596"/>
        <xdr:cNvSpPr/>
      </xdr:nvSpPr>
      <xdr:spPr>
        <a:xfrm>
          <a:off x="136525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13762</xdr:rowOff>
    </xdr:from>
    <xdr:ext cx="534377" cy="259045"/>
    <xdr:sp macro="" textlink="">
      <xdr:nvSpPr>
        <xdr:cNvPr id="598" name="テキスト ボックス 597"/>
        <xdr:cNvSpPr txBox="1"/>
      </xdr:nvSpPr>
      <xdr:spPr>
        <a:xfrm>
          <a:off x="13436111" y="94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63591</xdr:rowOff>
    </xdr:from>
    <xdr:to>
      <xdr:col>67</xdr:col>
      <xdr:colOff>101600</xdr:colOff>
      <xdr:row>57</xdr:row>
      <xdr:rowOff>165191</xdr:rowOff>
    </xdr:to>
    <xdr:sp macro="" textlink="">
      <xdr:nvSpPr>
        <xdr:cNvPr id="599" name="楕円 598"/>
        <xdr:cNvSpPr/>
      </xdr:nvSpPr>
      <xdr:spPr>
        <a:xfrm>
          <a:off x="12763500" y="98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156318</xdr:rowOff>
    </xdr:from>
    <xdr:ext cx="534377" cy="259045"/>
    <xdr:sp macro="" textlink="">
      <xdr:nvSpPr>
        <xdr:cNvPr id="600" name="テキスト ボックス 599"/>
        <xdr:cNvSpPr txBox="1"/>
      </xdr:nvSpPr>
      <xdr:spPr>
        <a:xfrm>
          <a:off x="12547111" y="99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98912</xdr:rowOff>
    </xdr:from>
    <xdr:to>
      <xdr:col>85</xdr:col>
      <xdr:colOff>127000</xdr:colOff>
      <xdr:row>98</xdr:row>
      <xdr:rowOff>110717</xdr:rowOff>
    </xdr:to>
    <xdr:cxnSp macro="">
      <xdr:nvCxnSpPr>
        <xdr:cNvPr id="688" name="直線コネクタ 687"/>
        <xdr:cNvCxnSpPr/>
      </xdr:nvCxnSpPr>
      <xdr:spPr>
        <a:xfrm>
          <a:off x="15481300" y="16901012"/>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89686</xdr:rowOff>
    </xdr:from>
    <xdr:to>
      <xdr:col>81</xdr:col>
      <xdr:colOff>50800</xdr:colOff>
      <xdr:row>98</xdr:row>
      <xdr:rowOff>98912</xdr:rowOff>
    </xdr:to>
    <xdr:cxnSp macro="">
      <xdr:nvCxnSpPr>
        <xdr:cNvPr id="691" name="直線コネクタ 690"/>
        <xdr:cNvCxnSpPr/>
      </xdr:nvCxnSpPr>
      <xdr:spPr>
        <a:xfrm>
          <a:off x="14592300" y="1689178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89686</xdr:rowOff>
    </xdr:from>
    <xdr:to>
      <xdr:col>76</xdr:col>
      <xdr:colOff>114300</xdr:colOff>
      <xdr:row>98</xdr:row>
      <xdr:rowOff>94405</xdr:rowOff>
    </xdr:to>
    <xdr:cxnSp macro="">
      <xdr:nvCxnSpPr>
        <xdr:cNvPr id="694" name="直線コネクタ 693"/>
        <xdr:cNvCxnSpPr/>
      </xdr:nvCxnSpPr>
      <xdr:spPr>
        <a:xfrm flipV="1">
          <a:off x="13703300" y="1689178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85244</xdr:rowOff>
    </xdr:from>
    <xdr:to>
      <xdr:col>71</xdr:col>
      <xdr:colOff>177800</xdr:colOff>
      <xdr:row>98</xdr:row>
      <xdr:rowOff>94405</xdr:rowOff>
    </xdr:to>
    <xdr:cxnSp macro="">
      <xdr:nvCxnSpPr>
        <xdr:cNvPr id="697" name="直線コネクタ 696"/>
        <xdr:cNvCxnSpPr/>
      </xdr:nvCxnSpPr>
      <xdr:spPr>
        <a:xfrm>
          <a:off x="12814300" y="16887344"/>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59917</xdr:rowOff>
    </xdr:from>
    <xdr:to>
      <xdr:col>85</xdr:col>
      <xdr:colOff>177800</xdr:colOff>
      <xdr:row>98</xdr:row>
      <xdr:rowOff>161517</xdr:rowOff>
    </xdr:to>
    <xdr:sp macro="" textlink="">
      <xdr:nvSpPr>
        <xdr:cNvPr id="707" name="楕円 706"/>
        <xdr:cNvSpPr/>
      </xdr:nvSpPr>
      <xdr:spPr>
        <a:xfrm>
          <a:off x="16268700" y="168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146294</xdr:rowOff>
    </xdr:from>
    <xdr:ext cx="469744" cy="259045"/>
    <xdr:sp macro="" textlink="">
      <xdr:nvSpPr>
        <xdr:cNvPr id="708" name="公債費該当値テキスト"/>
        <xdr:cNvSpPr txBox="1"/>
      </xdr:nvSpPr>
      <xdr:spPr>
        <a:xfrm>
          <a:off x="16370300" y="167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48112</xdr:rowOff>
    </xdr:from>
    <xdr:to>
      <xdr:col>81</xdr:col>
      <xdr:colOff>101600</xdr:colOff>
      <xdr:row>98</xdr:row>
      <xdr:rowOff>149712</xdr:rowOff>
    </xdr:to>
    <xdr:sp macro="" textlink="">
      <xdr:nvSpPr>
        <xdr:cNvPr id="709" name="楕円 708"/>
        <xdr:cNvSpPr/>
      </xdr:nvSpPr>
      <xdr:spPr>
        <a:xfrm>
          <a:off x="15430500" y="168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140839</xdr:rowOff>
    </xdr:from>
    <xdr:ext cx="534377" cy="259045"/>
    <xdr:sp macro="" textlink="">
      <xdr:nvSpPr>
        <xdr:cNvPr id="710" name="テキスト ボックス 709"/>
        <xdr:cNvSpPr txBox="1"/>
      </xdr:nvSpPr>
      <xdr:spPr>
        <a:xfrm>
          <a:off x="15214111" y="169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38886</xdr:rowOff>
    </xdr:from>
    <xdr:to>
      <xdr:col>76</xdr:col>
      <xdr:colOff>165100</xdr:colOff>
      <xdr:row>98</xdr:row>
      <xdr:rowOff>140486</xdr:rowOff>
    </xdr:to>
    <xdr:sp macro="" textlink="">
      <xdr:nvSpPr>
        <xdr:cNvPr id="711" name="楕円 710"/>
        <xdr:cNvSpPr/>
      </xdr:nvSpPr>
      <xdr:spPr>
        <a:xfrm>
          <a:off x="14541500" y="168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131613</xdr:rowOff>
    </xdr:from>
    <xdr:ext cx="534377" cy="259045"/>
    <xdr:sp macro="" textlink="">
      <xdr:nvSpPr>
        <xdr:cNvPr id="712" name="テキスト ボックス 711"/>
        <xdr:cNvSpPr txBox="1"/>
      </xdr:nvSpPr>
      <xdr:spPr>
        <a:xfrm>
          <a:off x="14325111" y="169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43605</xdr:rowOff>
    </xdr:from>
    <xdr:to>
      <xdr:col>72</xdr:col>
      <xdr:colOff>38100</xdr:colOff>
      <xdr:row>98</xdr:row>
      <xdr:rowOff>145205</xdr:rowOff>
    </xdr:to>
    <xdr:sp macro="" textlink="">
      <xdr:nvSpPr>
        <xdr:cNvPr id="713" name="楕円 712"/>
        <xdr:cNvSpPr/>
      </xdr:nvSpPr>
      <xdr:spPr>
        <a:xfrm>
          <a:off x="13652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136332</xdr:rowOff>
    </xdr:from>
    <xdr:ext cx="534377" cy="259045"/>
    <xdr:sp macro="" textlink="">
      <xdr:nvSpPr>
        <xdr:cNvPr id="714" name="テキスト ボックス 713"/>
        <xdr:cNvSpPr txBox="1"/>
      </xdr:nvSpPr>
      <xdr:spPr>
        <a:xfrm>
          <a:off x="13436111" y="1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34444</xdr:rowOff>
    </xdr:from>
    <xdr:to>
      <xdr:col>67</xdr:col>
      <xdr:colOff>101600</xdr:colOff>
      <xdr:row>98</xdr:row>
      <xdr:rowOff>136044</xdr:rowOff>
    </xdr:to>
    <xdr:sp macro="" textlink="">
      <xdr:nvSpPr>
        <xdr:cNvPr id="715" name="楕円 714"/>
        <xdr:cNvSpPr/>
      </xdr:nvSpPr>
      <xdr:spPr>
        <a:xfrm>
          <a:off x="12763500" y="168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127171</xdr:rowOff>
    </xdr:from>
    <xdr:ext cx="534377" cy="259045"/>
    <xdr:sp macro="" textlink="">
      <xdr:nvSpPr>
        <xdr:cNvPr id="716" name="テキスト ボックス 715"/>
        <xdr:cNvSpPr txBox="1"/>
      </xdr:nvSpPr>
      <xdr:spPr>
        <a:xfrm>
          <a:off x="12547111" y="169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人口の増加に対し、過度な支出の増加とならないよう経費の削減に努めているため、住民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多くの項目で類似団体の平均を下回っています。増加した項目の主な理由としては、土木費は東海道線大府駅自由通路改修に伴う工事請負費の増加、消防費は共長出張所及び防災学習センター建替移転に伴う工事請負費の増加、教育費は小中学校普通教室空調設置に伴う工事請負費の増加によるものです。減少した項目の主な理由としては、総務費はふるさとおおぶ応援寄附金の寄附額減に伴う事業費の減少、民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年度の保育園建替による工事請負費の反動減、衛生費は東部知多衛生組合事業負担金の減や水道事業耐震計画による出資金が終了したことによる皆減、農林水産業費は平成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府市６次産業化支援事業補助金及びため池改修工事費の反動減、公債費は市債残高の減による市債元金及び利子の減少です。今後も限られた職員で効果的に業務を行うとともに、物件費等のコスト削減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地方税等の収入の増加により標準財政規模が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百万円増加したのに対して財政調整基金残高も平成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年度の歳計剰余金により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百万円増加しているため、規模比は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ポイントの減少で留まりました。実質収支額は、平成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百万円から令和元年度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百万円へ前年度比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百万円減少したため、規模比は大幅に減少しています。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一般会計において、法人市民税等の地方税収入の増加に伴い標準財政規模が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百万円増加したため、標準財政規模比の割合が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ポイント下がりました。全ての会計において、健全な財政運営を行っているため、実質収支は黒字を保っています。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のうち、一般会計の元利償還金は、市債残高の縮減により元金及び利子ともに減少したため、平成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百万円減少しています。実質公債費比率の分子は都市計画事業費の増加に伴う地方債償還額に充当した都市計画税の減少により、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が将来負担額を上回り、分子が負の値となることから将来負担比率は発生しません。「組合等負担等見込額」が増加したことや、「充当可能特定歳入」が減少したことにより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寄附者減少によりふるさとおおぶ応援基金残高が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百万円減少したが、一方で財政調整基金残高が平成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年度の地方税収入の増加に伴い、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市が重点的に進める政策や市の財政状況等を総合的に勘案してどの基金に積立てを行うか決定します。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ふるさとおおぶ応援基金：大府市を応援しようとする人々からの寄附金を有効かつ適切に活用し、「健康都市おおぶ」の実現に資する。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子ども・子育て応援基金：子ども、家庭、市民、地域、事業者その他子育てに関わる全ての主体を応援し、次世代を担う子どもの健やかな成長に資する。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ふるさとおおぶ応援基金：寄附者減少により積立額が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子ども・子育て応援基金：本市の子育て支援施策に対して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百万円取り崩したが、基金への積立ては利子分のみとしているため残高は減少しました。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その年の決算状況を総合的に鑑みて積立てを行う。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着実な人口増加や企業の好況による所得の上昇、主要企業の設備投資の増加などを背景に、平成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年度の地方税収入が増加したことに伴い歳計剰余金が増加し、令和元年度に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百万円の積立てを行いました。一方で、取崩については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東海豪雨への対応に当座の資金が必要だったことや、リーマンショック後の法人市民税が約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億円下がった実績を踏まえ、標準財政規模の２割（約４０億円）程度の積立を目標としています。なお、大府市財政調整基金条例の中で、基金積立額は毎年度の決算剰余金のうち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基金に属する現金の運用による利子収入分のみの積立てを行います。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有形固定資産減価償却率は類似団体とほぼ同水準にあり、資産更新の負担が徐々に顕在化する可能性がある。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年度に大府市公共施設等総合管理計画を策定し、ニーズ変化への適切な対応や更新時期の平準化、基金の有効活用などにより、公共施設等の適正管理を推進している。</a:t>
          </a:r>
        </a:p>
        <a:p>
          <a:r>
            <a:rPr kumimoji="1" lang="ja-JP" altLang="en-US" sz="1100">
              <a:latin typeface="ＭＳ Ｐゴシック" panose="020B0600070205080204" pitchFamily="50" charset="-128"/>
              <a:ea typeface="ＭＳ Ｐゴシック" panose="020B0600070205080204" pitchFamily="50" charset="-128"/>
            </a:rPr>
            <a:t>　今後も全庁的横断的に情報管理・共有を行うとともに、今後の人口動向や財政状況に応じて、適宜見直しを行うことで、公共施設等の適正管理に努める必要がある。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300220" y="5290729"/>
          <a:ext cx="1270" cy="1158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352925" y="64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213225" y="64491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352925" y="507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213225" y="52907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352925" y="594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251325" y="5967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3616325" y="5942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29305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244725" y="5868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558925" y="5806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2" name="楕円 91"/>
        <xdr:cNvSpPr/>
      </xdr:nvSpPr>
      <xdr:spPr>
        <a:xfrm>
          <a:off x="4251325" y="59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72316</xdr:rowOff>
    </xdr:from>
    <xdr:ext cx="405111" cy="259045"/>
    <xdr:sp macro="" textlink="">
      <xdr:nvSpPr>
        <xdr:cNvPr id="93" name="有形固定資産減価償却率該当値テキスト"/>
        <xdr:cNvSpPr txBox="1"/>
      </xdr:nvSpPr>
      <xdr:spPr>
        <a:xfrm>
          <a:off x="4352925" y="58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4" name="楕円 93"/>
        <xdr:cNvSpPr/>
      </xdr:nvSpPr>
      <xdr:spPr>
        <a:xfrm>
          <a:off x="3616325" y="5936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87902</xdr:rowOff>
    </xdr:from>
    <xdr:to>
      <xdr:col>23</xdr:col>
      <xdr:colOff>85725</xdr:colOff>
      <xdr:row>31</xdr:row>
      <xdr:rowOff>100239</xdr:rowOff>
    </xdr:to>
    <xdr:cxnSp macro="">
      <xdr:nvCxnSpPr>
        <xdr:cNvPr id="95" name="直線コネクタ 94"/>
        <xdr:cNvCxnSpPr/>
      </xdr:nvCxnSpPr>
      <xdr:spPr>
        <a:xfrm>
          <a:off x="3667125" y="5987052"/>
          <a:ext cx="635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6" name="楕円 95"/>
        <xdr:cNvSpPr/>
      </xdr:nvSpPr>
      <xdr:spPr>
        <a:xfrm>
          <a:off x="2930525" y="5930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87902</xdr:rowOff>
    </xdr:to>
    <xdr:cxnSp macro="">
      <xdr:nvCxnSpPr>
        <xdr:cNvPr id="97" name="直線コネクタ 96"/>
        <xdr:cNvCxnSpPr/>
      </xdr:nvCxnSpPr>
      <xdr:spPr>
        <a:xfrm>
          <a:off x="2981325" y="5980883"/>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8" name="楕円 97"/>
        <xdr:cNvSpPr/>
      </xdr:nvSpPr>
      <xdr:spPr>
        <a:xfrm>
          <a:off x="2244725" y="58992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81733</xdr:rowOff>
    </xdr:to>
    <xdr:cxnSp macro="">
      <xdr:nvCxnSpPr>
        <xdr:cNvPr id="99" name="直線コネクタ 98"/>
        <xdr:cNvCxnSpPr/>
      </xdr:nvCxnSpPr>
      <xdr:spPr>
        <a:xfrm>
          <a:off x="2295525" y="5950041"/>
          <a:ext cx="6858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0" name="n_1aveValue有形固定資産減価償却率"/>
        <xdr:cNvSpPr txBox="1"/>
      </xdr:nvSpPr>
      <xdr:spPr>
        <a:xfrm>
          <a:off x="3470919" y="60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xdr:cNvSpPr txBox="1"/>
      </xdr:nvSpPr>
      <xdr:spPr>
        <a:xfrm>
          <a:off x="2797819"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xdr:cNvSpPr txBox="1"/>
      </xdr:nvSpPr>
      <xdr:spPr>
        <a:xfrm>
          <a:off x="2112019" y="5650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426219" y="558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4" name="n_1mainValue有形固定資産減価償却率"/>
        <xdr:cNvSpPr txBox="1"/>
      </xdr:nvSpPr>
      <xdr:spPr>
        <a:xfrm>
          <a:off x="3470919" y="5724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123660</xdr:rowOff>
    </xdr:from>
    <xdr:ext cx="405111" cy="259045"/>
    <xdr:sp macro="" textlink="">
      <xdr:nvSpPr>
        <xdr:cNvPr id="105" name="n_2mainValue有形固定資産減価償却率"/>
        <xdr:cNvSpPr txBox="1"/>
      </xdr:nvSpPr>
      <xdr:spPr>
        <a:xfrm>
          <a:off x="2797819" y="602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6" name="n_3mainValue有形固定資産減価償却率"/>
        <xdr:cNvSpPr txBox="1"/>
      </xdr:nvSpPr>
      <xdr:spPr>
        <a:xfrm>
          <a:off x="2112019" y="5991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主な要因としては、当初予算における起債発行額を、当年度の元金償還額以内としていることから、年々地方債残高が減少していることがあげられる。具体的には、全体会計での地方債残高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年の約</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億円から令和元年度の約</a:t>
          </a:r>
          <a:r>
            <a:rPr kumimoji="1" lang="en-US" altLang="ja-JP" sz="1100">
              <a:latin typeface="ＭＳ Ｐゴシック" panose="020B0600070205080204" pitchFamily="50" charset="-128"/>
              <a:ea typeface="ＭＳ Ｐゴシック" panose="020B0600070205080204" pitchFamily="50" charset="-128"/>
            </a:rPr>
            <a:t>203</a:t>
          </a:r>
          <a:r>
            <a:rPr kumimoji="1" lang="ja-JP" altLang="en-US" sz="1100">
              <a:latin typeface="ＭＳ Ｐゴシック" panose="020B0600070205080204" pitchFamily="50" charset="-128"/>
              <a:ea typeface="ＭＳ Ｐゴシック" panose="020B0600070205080204" pitchFamily="50" charset="-128"/>
            </a:rPr>
            <a:t>億円と約</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億円減少するなど、債務が大きく減少している。一方、連結会計の一部事務組合における債務償還の動向も含めて注視する必要がある。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3323570" y="5105853"/>
          <a:ext cx="1269" cy="127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3376275" y="6386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3255625" y="6383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3376275" y="566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3293725" y="5690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2639675" y="5674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1953875" y="5695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1268075" y="5701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0582275" y="56569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156180</xdr:rowOff>
    </xdr:from>
    <xdr:to>
      <xdr:col>76</xdr:col>
      <xdr:colOff>73025</xdr:colOff>
      <xdr:row>27</xdr:row>
      <xdr:rowOff>86330</xdr:rowOff>
    </xdr:to>
    <xdr:sp macro="" textlink="">
      <xdr:nvSpPr>
        <xdr:cNvPr id="153" name="楕円 152"/>
        <xdr:cNvSpPr/>
      </xdr:nvSpPr>
      <xdr:spPr>
        <a:xfrm>
          <a:off x="13293725" y="5229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7607</xdr:rowOff>
    </xdr:from>
    <xdr:ext cx="469744" cy="259045"/>
    <xdr:sp macro="" textlink="">
      <xdr:nvSpPr>
        <xdr:cNvPr id="154" name="債務償還比率該当値テキスト"/>
        <xdr:cNvSpPr txBox="1"/>
      </xdr:nvSpPr>
      <xdr:spPr>
        <a:xfrm>
          <a:off x="13376275" y="50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156077</xdr:rowOff>
    </xdr:from>
    <xdr:to>
      <xdr:col>72</xdr:col>
      <xdr:colOff>123825</xdr:colOff>
      <xdr:row>27</xdr:row>
      <xdr:rowOff>86227</xdr:rowOff>
    </xdr:to>
    <xdr:sp macro="" textlink="">
      <xdr:nvSpPr>
        <xdr:cNvPr id="155" name="楕円 154"/>
        <xdr:cNvSpPr/>
      </xdr:nvSpPr>
      <xdr:spPr>
        <a:xfrm>
          <a:off x="12639675" y="5229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35427</xdr:rowOff>
    </xdr:from>
    <xdr:to>
      <xdr:col>76</xdr:col>
      <xdr:colOff>22225</xdr:colOff>
      <xdr:row>27</xdr:row>
      <xdr:rowOff>35530</xdr:rowOff>
    </xdr:to>
    <xdr:cxnSp macro="">
      <xdr:nvCxnSpPr>
        <xdr:cNvPr id="156" name="直線コネクタ 155"/>
        <xdr:cNvCxnSpPr/>
      </xdr:nvCxnSpPr>
      <xdr:spPr>
        <a:xfrm>
          <a:off x="12690475" y="5274177"/>
          <a:ext cx="635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98195</xdr:rowOff>
    </xdr:from>
    <xdr:to>
      <xdr:col>68</xdr:col>
      <xdr:colOff>123825</xdr:colOff>
      <xdr:row>27</xdr:row>
      <xdr:rowOff>28345</xdr:rowOff>
    </xdr:to>
    <xdr:sp macro="" textlink="">
      <xdr:nvSpPr>
        <xdr:cNvPr id="157" name="楕円 156"/>
        <xdr:cNvSpPr/>
      </xdr:nvSpPr>
      <xdr:spPr>
        <a:xfrm>
          <a:off x="11953875" y="5171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148995</xdr:rowOff>
    </xdr:from>
    <xdr:to>
      <xdr:col>72</xdr:col>
      <xdr:colOff>73025</xdr:colOff>
      <xdr:row>27</xdr:row>
      <xdr:rowOff>35427</xdr:rowOff>
    </xdr:to>
    <xdr:cxnSp macro="">
      <xdr:nvCxnSpPr>
        <xdr:cNvPr id="158" name="直線コネクタ 157"/>
        <xdr:cNvCxnSpPr/>
      </xdr:nvCxnSpPr>
      <xdr:spPr>
        <a:xfrm>
          <a:off x="12004675" y="5222645"/>
          <a:ext cx="6858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64988</xdr:rowOff>
    </xdr:from>
    <xdr:to>
      <xdr:col>64</xdr:col>
      <xdr:colOff>123825</xdr:colOff>
      <xdr:row>26</xdr:row>
      <xdr:rowOff>166588</xdr:rowOff>
    </xdr:to>
    <xdr:sp macro="" textlink="">
      <xdr:nvSpPr>
        <xdr:cNvPr id="159" name="楕円 158"/>
        <xdr:cNvSpPr/>
      </xdr:nvSpPr>
      <xdr:spPr>
        <a:xfrm>
          <a:off x="11268075" y="51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115788</xdr:rowOff>
    </xdr:from>
    <xdr:to>
      <xdr:col>68</xdr:col>
      <xdr:colOff>73025</xdr:colOff>
      <xdr:row>26</xdr:row>
      <xdr:rowOff>148995</xdr:rowOff>
    </xdr:to>
    <xdr:cxnSp macro="">
      <xdr:nvCxnSpPr>
        <xdr:cNvPr id="160" name="直線コネクタ 159"/>
        <xdr:cNvCxnSpPr/>
      </xdr:nvCxnSpPr>
      <xdr:spPr>
        <a:xfrm>
          <a:off x="11318875" y="5189438"/>
          <a:ext cx="6858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81643</xdr:rowOff>
    </xdr:from>
    <xdr:to>
      <xdr:col>60</xdr:col>
      <xdr:colOff>123825</xdr:colOff>
      <xdr:row>27</xdr:row>
      <xdr:rowOff>11793</xdr:rowOff>
    </xdr:to>
    <xdr:sp macro="" textlink="">
      <xdr:nvSpPr>
        <xdr:cNvPr id="161" name="楕円 160"/>
        <xdr:cNvSpPr/>
      </xdr:nvSpPr>
      <xdr:spPr>
        <a:xfrm>
          <a:off x="10582275" y="5155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115788</xdr:rowOff>
    </xdr:from>
    <xdr:to>
      <xdr:col>64</xdr:col>
      <xdr:colOff>73025</xdr:colOff>
      <xdr:row>26</xdr:row>
      <xdr:rowOff>132443</xdr:rowOff>
    </xdr:to>
    <xdr:cxnSp macro="">
      <xdr:nvCxnSpPr>
        <xdr:cNvPr id="162" name="直線コネクタ 161"/>
        <xdr:cNvCxnSpPr/>
      </xdr:nvCxnSpPr>
      <xdr:spPr>
        <a:xfrm flipV="1">
          <a:off x="10633075" y="5189438"/>
          <a:ext cx="6858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2461952" y="576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1788852" y="578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1103052" y="578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xdr:cNvSpPr txBox="1"/>
      </xdr:nvSpPr>
      <xdr:spPr>
        <a:xfrm>
          <a:off x="10417252" y="57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102754</xdr:rowOff>
    </xdr:from>
    <xdr:ext cx="469744" cy="259045"/>
    <xdr:sp macro="" textlink="">
      <xdr:nvSpPr>
        <xdr:cNvPr id="167" name="n_1mainValue債務償還比率"/>
        <xdr:cNvSpPr txBox="1"/>
      </xdr:nvSpPr>
      <xdr:spPr>
        <a:xfrm>
          <a:off x="12461952" y="50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44872</xdr:rowOff>
    </xdr:from>
    <xdr:ext cx="469744" cy="259045"/>
    <xdr:sp macro="" textlink="">
      <xdr:nvSpPr>
        <xdr:cNvPr id="168" name="n_2mainValue債務償還比率"/>
        <xdr:cNvSpPr txBox="1"/>
      </xdr:nvSpPr>
      <xdr:spPr>
        <a:xfrm>
          <a:off x="11788852" y="49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11665</xdr:rowOff>
    </xdr:from>
    <xdr:ext cx="405111" cy="259045"/>
    <xdr:sp macro="" textlink="">
      <xdr:nvSpPr>
        <xdr:cNvPr id="169" name="n_3mainValue債務償還比率"/>
        <xdr:cNvSpPr txBox="1"/>
      </xdr:nvSpPr>
      <xdr:spPr>
        <a:xfrm>
          <a:off x="11135369" y="492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28320</xdr:rowOff>
    </xdr:from>
    <xdr:ext cx="405111" cy="259045"/>
    <xdr:sp macro="" textlink="">
      <xdr:nvSpPr>
        <xdr:cNvPr id="170" name="n_4mainValue債務償還比率"/>
        <xdr:cNvSpPr txBox="1"/>
      </xdr:nvSpPr>
      <xdr:spPr>
        <a:xfrm>
          <a:off x="10449569" y="4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177665" y="5560568"/>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216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108450" y="666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216400" y="53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108450" y="5560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2164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127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84550" y="5935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71750" y="586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78000" y="58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984250" y="58399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93980</xdr:rowOff>
    </xdr:from>
    <xdr:to>
      <xdr:col>24</xdr:col>
      <xdr:colOff>114300</xdr:colOff>
      <xdr:row>36</xdr:row>
      <xdr:rowOff>24130</xdr:rowOff>
    </xdr:to>
    <xdr:sp macro="" textlink="">
      <xdr:nvSpPr>
        <xdr:cNvPr id="71" name="楕円 70"/>
        <xdr:cNvSpPr/>
      </xdr:nvSpPr>
      <xdr:spPr>
        <a:xfrm>
          <a:off x="4127500" y="5878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116857</xdr:rowOff>
    </xdr:from>
    <xdr:ext cx="405111" cy="259045"/>
    <xdr:sp macro="" textlink="">
      <xdr:nvSpPr>
        <xdr:cNvPr id="72" name="【道路】&#10;有形固定資産減価償却率該当値テキスト"/>
        <xdr:cNvSpPr txBox="1"/>
      </xdr:nvSpPr>
      <xdr:spPr>
        <a:xfrm>
          <a:off x="42164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64262</xdr:rowOff>
    </xdr:from>
    <xdr:to>
      <xdr:col>20</xdr:col>
      <xdr:colOff>38100</xdr:colOff>
      <xdr:row>35</xdr:row>
      <xdr:rowOff>165862</xdr:rowOff>
    </xdr:to>
    <xdr:sp macro="" textlink="">
      <xdr:nvSpPr>
        <xdr:cNvPr id="73" name="楕円 72"/>
        <xdr:cNvSpPr/>
      </xdr:nvSpPr>
      <xdr:spPr>
        <a:xfrm>
          <a:off x="3384550" y="5849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115062</xdr:rowOff>
    </xdr:from>
    <xdr:to>
      <xdr:col>24</xdr:col>
      <xdr:colOff>63500</xdr:colOff>
      <xdr:row>35</xdr:row>
      <xdr:rowOff>144780</xdr:rowOff>
    </xdr:to>
    <xdr:cxnSp macro="">
      <xdr:nvCxnSpPr>
        <xdr:cNvPr id="74" name="直線コネクタ 73"/>
        <xdr:cNvCxnSpPr/>
      </xdr:nvCxnSpPr>
      <xdr:spPr>
        <a:xfrm>
          <a:off x="3429000" y="5899912"/>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32258</xdr:rowOff>
    </xdr:from>
    <xdr:to>
      <xdr:col>15</xdr:col>
      <xdr:colOff>101600</xdr:colOff>
      <xdr:row>35</xdr:row>
      <xdr:rowOff>133858</xdr:rowOff>
    </xdr:to>
    <xdr:sp macro="" textlink="">
      <xdr:nvSpPr>
        <xdr:cNvPr id="75" name="楕円 74"/>
        <xdr:cNvSpPr/>
      </xdr:nvSpPr>
      <xdr:spPr>
        <a:xfrm>
          <a:off x="2571750" y="58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83058</xdr:rowOff>
    </xdr:from>
    <xdr:to>
      <xdr:col>19</xdr:col>
      <xdr:colOff>177800</xdr:colOff>
      <xdr:row>35</xdr:row>
      <xdr:rowOff>115062</xdr:rowOff>
    </xdr:to>
    <xdr:cxnSp macro="">
      <xdr:nvCxnSpPr>
        <xdr:cNvPr id="76" name="直線コネクタ 75"/>
        <xdr:cNvCxnSpPr/>
      </xdr:nvCxnSpPr>
      <xdr:spPr>
        <a:xfrm>
          <a:off x="2622550" y="5867908"/>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164846</xdr:rowOff>
    </xdr:from>
    <xdr:to>
      <xdr:col>10</xdr:col>
      <xdr:colOff>165100</xdr:colOff>
      <xdr:row>35</xdr:row>
      <xdr:rowOff>94996</xdr:rowOff>
    </xdr:to>
    <xdr:sp macro="" textlink="">
      <xdr:nvSpPr>
        <xdr:cNvPr id="77" name="楕円 76"/>
        <xdr:cNvSpPr/>
      </xdr:nvSpPr>
      <xdr:spPr>
        <a:xfrm>
          <a:off x="1778000" y="5784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44196</xdr:rowOff>
    </xdr:from>
    <xdr:to>
      <xdr:col>15</xdr:col>
      <xdr:colOff>50800</xdr:colOff>
      <xdr:row>35</xdr:row>
      <xdr:rowOff>83058</xdr:rowOff>
    </xdr:to>
    <xdr:cxnSp macro="">
      <xdr:nvCxnSpPr>
        <xdr:cNvPr id="78" name="直線コネクタ 77"/>
        <xdr:cNvCxnSpPr/>
      </xdr:nvCxnSpPr>
      <xdr:spPr>
        <a:xfrm>
          <a:off x="1828800" y="5829046"/>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2391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439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645294" y="597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8515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10939</xdr:rowOff>
    </xdr:from>
    <xdr:ext cx="405111" cy="259045"/>
    <xdr:sp macro="" textlink="">
      <xdr:nvSpPr>
        <xdr:cNvPr id="83" name="n_1mainValue【道路】&#10;有形固定資産減価償却率"/>
        <xdr:cNvSpPr txBox="1"/>
      </xdr:nvSpPr>
      <xdr:spPr>
        <a:xfrm>
          <a:off x="3239144" y="563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150385</xdr:rowOff>
    </xdr:from>
    <xdr:ext cx="405111" cy="259045"/>
    <xdr:sp macro="" textlink="">
      <xdr:nvSpPr>
        <xdr:cNvPr id="84" name="n_2mainValue【道路】&#10;有形固定資産減価償却率"/>
        <xdr:cNvSpPr txBox="1"/>
      </xdr:nvSpPr>
      <xdr:spPr>
        <a:xfrm>
          <a:off x="24390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111523</xdr:rowOff>
    </xdr:from>
    <xdr:ext cx="405111" cy="259045"/>
    <xdr:sp macro="" textlink="">
      <xdr:nvSpPr>
        <xdr:cNvPr id="85" name="n_3mainValue【道路】&#10;有形固定資産減価償却率"/>
        <xdr:cNvSpPr txBox="1"/>
      </xdr:nvSpPr>
      <xdr:spPr>
        <a:xfrm>
          <a:off x="1645294" y="556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9429115" y="5424062"/>
          <a:ext cx="0" cy="151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946785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9359900" y="6934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9467850" y="52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9359900" y="5424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9467850" y="653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9398000" y="66779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8636000" y="6681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7842250" y="66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029450" y="66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235700" y="668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61157</xdr:rowOff>
    </xdr:from>
    <xdr:to>
      <xdr:col>55</xdr:col>
      <xdr:colOff>50800</xdr:colOff>
      <xdr:row>41</xdr:row>
      <xdr:rowOff>162757</xdr:rowOff>
    </xdr:to>
    <xdr:sp macro="" textlink="">
      <xdr:nvSpPr>
        <xdr:cNvPr id="125" name="楕円 124"/>
        <xdr:cNvSpPr/>
      </xdr:nvSpPr>
      <xdr:spPr>
        <a:xfrm>
          <a:off x="9398000" y="6836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147534</xdr:rowOff>
    </xdr:from>
    <xdr:ext cx="469744" cy="259045"/>
    <xdr:sp macro="" textlink="">
      <xdr:nvSpPr>
        <xdr:cNvPr id="126" name="【道路】&#10;一人当たり延長該当値テキスト"/>
        <xdr:cNvSpPr txBox="1"/>
      </xdr:nvSpPr>
      <xdr:spPr>
        <a:xfrm>
          <a:off x="9467850" y="67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60471</xdr:rowOff>
    </xdr:from>
    <xdr:to>
      <xdr:col>50</xdr:col>
      <xdr:colOff>165100</xdr:colOff>
      <xdr:row>41</xdr:row>
      <xdr:rowOff>162071</xdr:rowOff>
    </xdr:to>
    <xdr:sp macro="" textlink="">
      <xdr:nvSpPr>
        <xdr:cNvPr id="127" name="楕円 126"/>
        <xdr:cNvSpPr/>
      </xdr:nvSpPr>
      <xdr:spPr>
        <a:xfrm>
          <a:off x="8636000" y="68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111271</xdr:rowOff>
    </xdr:from>
    <xdr:to>
      <xdr:col>55</xdr:col>
      <xdr:colOff>0</xdr:colOff>
      <xdr:row>41</xdr:row>
      <xdr:rowOff>111957</xdr:rowOff>
    </xdr:to>
    <xdr:cxnSp macro="">
      <xdr:nvCxnSpPr>
        <xdr:cNvPr id="128" name="直線コネクタ 127"/>
        <xdr:cNvCxnSpPr/>
      </xdr:nvCxnSpPr>
      <xdr:spPr>
        <a:xfrm>
          <a:off x="8686800" y="6886721"/>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61976</xdr:rowOff>
    </xdr:from>
    <xdr:to>
      <xdr:col>46</xdr:col>
      <xdr:colOff>38100</xdr:colOff>
      <xdr:row>41</xdr:row>
      <xdr:rowOff>163576</xdr:rowOff>
    </xdr:to>
    <xdr:sp macro="" textlink="">
      <xdr:nvSpPr>
        <xdr:cNvPr id="129" name="楕円 128"/>
        <xdr:cNvSpPr/>
      </xdr:nvSpPr>
      <xdr:spPr>
        <a:xfrm>
          <a:off x="7842250" y="6837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111271</xdr:rowOff>
    </xdr:from>
    <xdr:to>
      <xdr:col>50</xdr:col>
      <xdr:colOff>114300</xdr:colOff>
      <xdr:row>41</xdr:row>
      <xdr:rowOff>112776</xdr:rowOff>
    </xdr:to>
    <xdr:cxnSp macro="">
      <xdr:nvCxnSpPr>
        <xdr:cNvPr id="130" name="直線コネクタ 129"/>
        <xdr:cNvCxnSpPr/>
      </xdr:nvCxnSpPr>
      <xdr:spPr>
        <a:xfrm flipV="1">
          <a:off x="7886700" y="6886721"/>
          <a:ext cx="8001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61005</xdr:rowOff>
    </xdr:from>
    <xdr:to>
      <xdr:col>41</xdr:col>
      <xdr:colOff>101600</xdr:colOff>
      <xdr:row>41</xdr:row>
      <xdr:rowOff>162605</xdr:rowOff>
    </xdr:to>
    <xdr:sp macro="" textlink="">
      <xdr:nvSpPr>
        <xdr:cNvPr id="131" name="楕円 130"/>
        <xdr:cNvSpPr/>
      </xdr:nvSpPr>
      <xdr:spPr>
        <a:xfrm>
          <a:off x="7029450" y="68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111805</xdr:rowOff>
    </xdr:from>
    <xdr:to>
      <xdr:col>45</xdr:col>
      <xdr:colOff>177800</xdr:colOff>
      <xdr:row>41</xdr:row>
      <xdr:rowOff>112776</xdr:rowOff>
    </xdr:to>
    <xdr:cxnSp macro="">
      <xdr:nvCxnSpPr>
        <xdr:cNvPr id="132" name="直線コネクタ 131"/>
        <xdr:cNvCxnSpPr/>
      </xdr:nvCxnSpPr>
      <xdr:spPr>
        <a:xfrm>
          <a:off x="7080250" y="6887255"/>
          <a:ext cx="80645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8425961" y="64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7644911" y="64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6851161" y="64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038361" y="64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153198</xdr:rowOff>
    </xdr:from>
    <xdr:ext cx="469744" cy="259045"/>
    <xdr:sp macro="" textlink="">
      <xdr:nvSpPr>
        <xdr:cNvPr id="137" name="n_1mainValue【道路】&#10;一人当たり延長"/>
        <xdr:cNvSpPr txBox="1"/>
      </xdr:nvSpPr>
      <xdr:spPr>
        <a:xfrm>
          <a:off x="8458277" y="69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154703</xdr:rowOff>
    </xdr:from>
    <xdr:ext cx="469744" cy="259045"/>
    <xdr:sp macro="" textlink="">
      <xdr:nvSpPr>
        <xdr:cNvPr id="138" name="n_2mainValue【道路】&#10;一人当たり延長"/>
        <xdr:cNvSpPr txBox="1"/>
      </xdr:nvSpPr>
      <xdr:spPr>
        <a:xfrm>
          <a:off x="7677227" y="69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153732</xdr:rowOff>
    </xdr:from>
    <xdr:ext cx="469744" cy="259045"/>
    <xdr:sp macro="" textlink="">
      <xdr:nvSpPr>
        <xdr:cNvPr id="139" name="n_3mainValue【道路】&#10;一人当たり延長"/>
        <xdr:cNvSpPr txBox="1"/>
      </xdr:nvSpPr>
      <xdr:spPr>
        <a:xfrm>
          <a:off x="6864427" y="69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177665" y="9318625"/>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2164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1275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384550" y="9850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571750" y="981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7780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984250" y="9759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0" name="楕円 179"/>
        <xdr:cNvSpPr/>
      </xdr:nvSpPr>
      <xdr:spPr>
        <a:xfrm>
          <a:off x="4127500" y="9888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81" name="【橋りょう・トンネル】&#10;有形固定資産減価償却率該当値テキスト"/>
        <xdr:cNvSpPr txBox="1"/>
      </xdr:nvSpPr>
      <xdr:spPr>
        <a:xfrm>
          <a:off x="4216400" y="986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2" name="楕円 181"/>
        <xdr:cNvSpPr/>
      </xdr:nvSpPr>
      <xdr:spPr>
        <a:xfrm>
          <a:off x="3384550" y="9962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100965</xdr:rowOff>
    </xdr:to>
    <xdr:cxnSp macro="">
      <xdr:nvCxnSpPr>
        <xdr:cNvPr id="183" name="直線コネクタ 182"/>
        <xdr:cNvCxnSpPr/>
      </xdr:nvCxnSpPr>
      <xdr:spPr>
        <a:xfrm flipV="1">
          <a:off x="3429000" y="9933305"/>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4" name="楕円 183"/>
        <xdr:cNvSpPr/>
      </xdr:nvSpPr>
      <xdr:spPr>
        <a:xfrm>
          <a:off x="257175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100965</xdr:rowOff>
    </xdr:to>
    <xdr:cxnSp macro="">
      <xdr:nvCxnSpPr>
        <xdr:cNvPr id="185" name="直線コネクタ 184"/>
        <xdr:cNvCxnSpPr/>
      </xdr:nvCxnSpPr>
      <xdr:spPr>
        <a:xfrm>
          <a:off x="2622550" y="10003790"/>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6" name="楕円 185"/>
        <xdr:cNvSpPr/>
      </xdr:nvSpPr>
      <xdr:spPr>
        <a:xfrm>
          <a:off x="17780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91440</xdr:rowOff>
    </xdr:to>
    <xdr:cxnSp macro="">
      <xdr:nvCxnSpPr>
        <xdr:cNvPr id="187" name="直線コネクタ 186"/>
        <xdr:cNvCxnSpPr/>
      </xdr:nvCxnSpPr>
      <xdr:spPr>
        <a:xfrm>
          <a:off x="1828800" y="999807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2391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439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645294"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8515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92" name="n_1mainValue【橋りょう・トンネル】&#10;有形固定資産減価償却率"/>
        <xdr:cNvSpPr txBox="1"/>
      </xdr:nvSpPr>
      <xdr:spPr>
        <a:xfrm>
          <a:off x="32391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93" name="n_2mainValue【橋りょう・トンネル】&#10;有形固定資産減価償却率"/>
        <xdr:cNvSpPr txBox="1"/>
      </xdr:nvSpPr>
      <xdr:spPr>
        <a:xfrm>
          <a:off x="2439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94" name="n_3mainValue【橋りょう・トンネル】&#10;有形固定資産減価償却率"/>
        <xdr:cNvSpPr txBox="1"/>
      </xdr:nvSpPr>
      <xdr:spPr>
        <a:xfrm>
          <a:off x="164529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9429115" y="9269730"/>
          <a:ext cx="0" cy="129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9467850" y="105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9359900" y="10562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9467850" y="905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9359900" y="926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9467850" y="992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9398000" y="100752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8636000" y="1007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7842250" y="100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029450" y="101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235700" y="1012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150638</xdr:rowOff>
    </xdr:from>
    <xdr:to>
      <xdr:col>55</xdr:col>
      <xdr:colOff>50800</xdr:colOff>
      <xdr:row>63</xdr:row>
      <xdr:rowOff>80788</xdr:rowOff>
    </xdr:to>
    <xdr:sp macro="" textlink="">
      <xdr:nvSpPr>
        <xdr:cNvPr id="232" name="楕円 231"/>
        <xdr:cNvSpPr/>
      </xdr:nvSpPr>
      <xdr:spPr>
        <a:xfrm>
          <a:off x="9398000" y="10393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65565</xdr:rowOff>
    </xdr:from>
    <xdr:ext cx="534377" cy="259045"/>
    <xdr:sp macro="" textlink="">
      <xdr:nvSpPr>
        <xdr:cNvPr id="233" name="【橋りょう・トンネル】&#10;一人当たり有形固定資産（償却資産）額該当値テキスト"/>
        <xdr:cNvSpPr txBox="1"/>
      </xdr:nvSpPr>
      <xdr:spPr>
        <a:xfrm>
          <a:off x="9467850" y="103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162491</xdr:rowOff>
    </xdr:from>
    <xdr:to>
      <xdr:col>50</xdr:col>
      <xdr:colOff>165100</xdr:colOff>
      <xdr:row>63</xdr:row>
      <xdr:rowOff>92641</xdr:rowOff>
    </xdr:to>
    <xdr:sp macro="" textlink="">
      <xdr:nvSpPr>
        <xdr:cNvPr id="234" name="楕円 233"/>
        <xdr:cNvSpPr/>
      </xdr:nvSpPr>
      <xdr:spPr>
        <a:xfrm>
          <a:off x="8636000" y="104050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29988</xdr:rowOff>
    </xdr:from>
    <xdr:to>
      <xdr:col>55</xdr:col>
      <xdr:colOff>0</xdr:colOff>
      <xdr:row>63</xdr:row>
      <xdr:rowOff>41841</xdr:rowOff>
    </xdr:to>
    <xdr:cxnSp macro="">
      <xdr:nvCxnSpPr>
        <xdr:cNvPr id="235" name="直線コネクタ 234"/>
        <xdr:cNvCxnSpPr/>
      </xdr:nvCxnSpPr>
      <xdr:spPr>
        <a:xfrm flipV="1">
          <a:off x="8686800" y="10437638"/>
          <a:ext cx="74295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164185</xdr:rowOff>
    </xdr:from>
    <xdr:to>
      <xdr:col>46</xdr:col>
      <xdr:colOff>38100</xdr:colOff>
      <xdr:row>63</xdr:row>
      <xdr:rowOff>94335</xdr:rowOff>
    </xdr:to>
    <xdr:sp macro="" textlink="">
      <xdr:nvSpPr>
        <xdr:cNvPr id="236" name="楕円 235"/>
        <xdr:cNvSpPr/>
      </xdr:nvSpPr>
      <xdr:spPr>
        <a:xfrm>
          <a:off x="7842250" y="10406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41841</xdr:rowOff>
    </xdr:from>
    <xdr:to>
      <xdr:col>50</xdr:col>
      <xdr:colOff>114300</xdr:colOff>
      <xdr:row>63</xdr:row>
      <xdr:rowOff>43535</xdr:rowOff>
    </xdr:to>
    <xdr:cxnSp macro="">
      <xdr:nvCxnSpPr>
        <xdr:cNvPr id="237" name="直線コネクタ 236"/>
        <xdr:cNvCxnSpPr/>
      </xdr:nvCxnSpPr>
      <xdr:spPr>
        <a:xfrm flipV="1">
          <a:off x="7886700" y="10449491"/>
          <a:ext cx="8001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165736</xdr:rowOff>
    </xdr:from>
    <xdr:to>
      <xdr:col>41</xdr:col>
      <xdr:colOff>101600</xdr:colOff>
      <xdr:row>63</xdr:row>
      <xdr:rowOff>95886</xdr:rowOff>
    </xdr:to>
    <xdr:sp macro="" textlink="">
      <xdr:nvSpPr>
        <xdr:cNvPr id="238" name="楕円 237"/>
        <xdr:cNvSpPr/>
      </xdr:nvSpPr>
      <xdr:spPr>
        <a:xfrm>
          <a:off x="7029450" y="10408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43535</xdr:rowOff>
    </xdr:from>
    <xdr:to>
      <xdr:col>45</xdr:col>
      <xdr:colOff>177800</xdr:colOff>
      <xdr:row>63</xdr:row>
      <xdr:rowOff>45086</xdr:rowOff>
    </xdr:to>
    <xdr:cxnSp macro="">
      <xdr:nvCxnSpPr>
        <xdr:cNvPr id="239" name="直線コネクタ 238"/>
        <xdr:cNvCxnSpPr/>
      </xdr:nvCxnSpPr>
      <xdr:spPr>
        <a:xfrm flipV="1">
          <a:off x="7080250" y="10451185"/>
          <a:ext cx="80645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8399995" y="98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7612595" y="98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6818845" y="99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006045" y="990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83768</xdr:rowOff>
    </xdr:from>
    <xdr:ext cx="534377" cy="259045"/>
    <xdr:sp macro="" textlink="">
      <xdr:nvSpPr>
        <xdr:cNvPr id="244" name="n_1mainValue【橋りょう・トンネル】&#10;一人当たり有形固定資産（償却資産）額"/>
        <xdr:cNvSpPr txBox="1"/>
      </xdr:nvSpPr>
      <xdr:spPr>
        <a:xfrm>
          <a:off x="8425961" y="104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85462</xdr:rowOff>
    </xdr:from>
    <xdr:ext cx="534377" cy="259045"/>
    <xdr:sp macro="" textlink="">
      <xdr:nvSpPr>
        <xdr:cNvPr id="245" name="n_2mainValue【橋りょう・トンネル】&#10;一人当たり有形固定資産（償却資産）額"/>
        <xdr:cNvSpPr txBox="1"/>
      </xdr:nvSpPr>
      <xdr:spPr>
        <a:xfrm>
          <a:off x="7644911" y="104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87013</xdr:rowOff>
    </xdr:from>
    <xdr:ext cx="534377" cy="259045"/>
    <xdr:sp macro="" textlink="">
      <xdr:nvSpPr>
        <xdr:cNvPr id="246" name="n_3mainValue【橋りょう・トンネル】&#10;一人当たり有形固定資産（償却資産）額"/>
        <xdr:cNvSpPr txBox="1"/>
      </xdr:nvSpPr>
      <xdr:spPr>
        <a:xfrm>
          <a:off x="6851161" y="104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177665" y="12840426"/>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216400" y="1432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108450" y="143181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216400" y="1262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216400" y="13807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127500" y="13829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384550" y="137916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571750" y="1375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7780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984250" y="13696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88" name="楕円 287"/>
        <xdr:cNvSpPr/>
      </xdr:nvSpPr>
      <xdr:spPr>
        <a:xfrm>
          <a:off x="412750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89" name="【公営住宅】&#10;有形固定資産減価償却率該当値テキスト"/>
        <xdr:cNvSpPr txBox="1"/>
      </xdr:nvSpPr>
      <xdr:spPr>
        <a:xfrm>
          <a:off x="42164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111398</xdr:rowOff>
    </xdr:from>
    <xdr:to>
      <xdr:col>20</xdr:col>
      <xdr:colOff>38100</xdr:colOff>
      <xdr:row>83</xdr:row>
      <xdr:rowOff>41548</xdr:rowOff>
    </xdr:to>
    <xdr:sp macro="" textlink="">
      <xdr:nvSpPr>
        <xdr:cNvPr id="290" name="楕円 289"/>
        <xdr:cNvSpPr/>
      </xdr:nvSpPr>
      <xdr:spPr>
        <a:xfrm>
          <a:off x="3384550" y="136559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162198</xdr:rowOff>
    </xdr:from>
    <xdr:to>
      <xdr:col>24</xdr:col>
      <xdr:colOff>63500</xdr:colOff>
      <xdr:row>83</xdr:row>
      <xdr:rowOff>26670</xdr:rowOff>
    </xdr:to>
    <xdr:cxnSp macro="">
      <xdr:nvCxnSpPr>
        <xdr:cNvPr id="291" name="直線コネクタ 290"/>
        <xdr:cNvCxnSpPr/>
      </xdr:nvCxnSpPr>
      <xdr:spPr>
        <a:xfrm>
          <a:off x="3429000" y="13706748"/>
          <a:ext cx="7493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72208</xdr:rowOff>
    </xdr:from>
    <xdr:to>
      <xdr:col>15</xdr:col>
      <xdr:colOff>101600</xdr:colOff>
      <xdr:row>83</xdr:row>
      <xdr:rowOff>2358</xdr:rowOff>
    </xdr:to>
    <xdr:sp macro="" textlink="">
      <xdr:nvSpPr>
        <xdr:cNvPr id="292" name="楕円 291"/>
        <xdr:cNvSpPr/>
      </xdr:nvSpPr>
      <xdr:spPr>
        <a:xfrm>
          <a:off x="2571750" y="13616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123008</xdr:rowOff>
    </xdr:from>
    <xdr:to>
      <xdr:col>19</xdr:col>
      <xdr:colOff>177800</xdr:colOff>
      <xdr:row>82</xdr:row>
      <xdr:rowOff>162198</xdr:rowOff>
    </xdr:to>
    <xdr:cxnSp macro="">
      <xdr:nvCxnSpPr>
        <xdr:cNvPr id="293" name="直線コネクタ 292"/>
        <xdr:cNvCxnSpPr/>
      </xdr:nvCxnSpPr>
      <xdr:spPr>
        <a:xfrm>
          <a:off x="2622550" y="13667558"/>
          <a:ext cx="80645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294" name="楕円 293"/>
        <xdr:cNvSpPr/>
      </xdr:nvSpPr>
      <xdr:spPr>
        <a:xfrm>
          <a:off x="17780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123008</xdr:rowOff>
    </xdr:to>
    <xdr:cxnSp macro="">
      <xdr:nvCxnSpPr>
        <xdr:cNvPr id="295" name="直線コネクタ 294"/>
        <xdr:cNvCxnSpPr/>
      </xdr:nvCxnSpPr>
      <xdr:spPr>
        <a:xfrm>
          <a:off x="1828800" y="13623471"/>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239144"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43904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645294" y="1384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851544" y="1347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58075</xdr:rowOff>
    </xdr:from>
    <xdr:ext cx="405111" cy="259045"/>
    <xdr:sp macro="" textlink="">
      <xdr:nvSpPr>
        <xdr:cNvPr id="300" name="n_1mainValue【公営住宅】&#10;有形固定資産減価償却率"/>
        <xdr:cNvSpPr txBox="1"/>
      </xdr:nvSpPr>
      <xdr:spPr>
        <a:xfrm>
          <a:off x="32391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01" name="n_2mainValue【公営住宅】&#10;有形固定資産減価償却率"/>
        <xdr:cNvSpPr txBox="1"/>
      </xdr:nvSpPr>
      <xdr:spPr>
        <a:xfrm>
          <a:off x="2439044" y="1339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02" name="n_3mainValue【公営住宅】&#10;有形固定資産減価償却率"/>
        <xdr:cNvSpPr txBox="1"/>
      </xdr:nvSpPr>
      <xdr:spPr>
        <a:xfrm>
          <a:off x="1645294" y="1336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9429115" y="13046963"/>
          <a:ext cx="0" cy="126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9467850" y="12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9359900" y="13046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8636000" y="1387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7842250" y="138742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029450" y="1388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2357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52832</xdr:rowOff>
    </xdr:from>
    <xdr:to>
      <xdr:col>55</xdr:col>
      <xdr:colOff>50800</xdr:colOff>
      <xdr:row>85</xdr:row>
      <xdr:rowOff>154432</xdr:rowOff>
    </xdr:to>
    <xdr:sp macro="" textlink="">
      <xdr:nvSpPr>
        <xdr:cNvPr id="342" name="楕円 341"/>
        <xdr:cNvSpPr/>
      </xdr:nvSpPr>
      <xdr:spPr>
        <a:xfrm>
          <a:off x="9398000" y="14092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31259</xdr:rowOff>
    </xdr:from>
    <xdr:ext cx="469744" cy="259045"/>
    <xdr:sp macro="" textlink="">
      <xdr:nvSpPr>
        <xdr:cNvPr id="343" name="【公営住宅】&#10;一人当たり面積該当値テキスト"/>
        <xdr:cNvSpPr txBox="1"/>
      </xdr:nvSpPr>
      <xdr:spPr>
        <a:xfrm>
          <a:off x="9467850" y="140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344" name="楕円 343"/>
        <xdr:cNvSpPr/>
      </xdr:nvSpPr>
      <xdr:spPr>
        <a:xfrm>
          <a:off x="8636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103632</xdr:rowOff>
    </xdr:to>
    <xdr:cxnSp macro="">
      <xdr:nvCxnSpPr>
        <xdr:cNvPr id="345" name="直線コネクタ 344"/>
        <xdr:cNvCxnSpPr/>
      </xdr:nvCxnSpPr>
      <xdr:spPr>
        <a:xfrm>
          <a:off x="8686800" y="14142720"/>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51308</xdr:rowOff>
    </xdr:from>
    <xdr:to>
      <xdr:col>46</xdr:col>
      <xdr:colOff>38100</xdr:colOff>
      <xdr:row>85</xdr:row>
      <xdr:rowOff>152908</xdr:rowOff>
    </xdr:to>
    <xdr:sp macro="" textlink="">
      <xdr:nvSpPr>
        <xdr:cNvPr id="346" name="楕円 345"/>
        <xdr:cNvSpPr/>
      </xdr:nvSpPr>
      <xdr:spPr>
        <a:xfrm>
          <a:off x="7842250" y="140911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102108</xdr:rowOff>
    </xdr:from>
    <xdr:to>
      <xdr:col>50</xdr:col>
      <xdr:colOff>114300</xdr:colOff>
      <xdr:row>85</xdr:row>
      <xdr:rowOff>102870</xdr:rowOff>
    </xdr:to>
    <xdr:cxnSp macro="">
      <xdr:nvCxnSpPr>
        <xdr:cNvPr id="347" name="直線コネクタ 346"/>
        <xdr:cNvCxnSpPr/>
      </xdr:nvCxnSpPr>
      <xdr:spPr>
        <a:xfrm>
          <a:off x="7886700" y="14141958"/>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49785</xdr:rowOff>
    </xdr:from>
    <xdr:to>
      <xdr:col>41</xdr:col>
      <xdr:colOff>101600</xdr:colOff>
      <xdr:row>85</xdr:row>
      <xdr:rowOff>151385</xdr:rowOff>
    </xdr:to>
    <xdr:sp macro="" textlink="">
      <xdr:nvSpPr>
        <xdr:cNvPr id="348" name="楕円 347"/>
        <xdr:cNvSpPr/>
      </xdr:nvSpPr>
      <xdr:spPr>
        <a:xfrm>
          <a:off x="702945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100585</xdr:rowOff>
    </xdr:from>
    <xdr:to>
      <xdr:col>45</xdr:col>
      <xdr:colOff>177800</xdr:colOff>
      <xdr:row>85</xdr:row>
      <xdr:rowOff>102108</xdr:rowOff>
    </xdr:to>
    <xdr:cxnSp macro="">
      <xdr:nvCxnSpPr>
        <xdr:cNvPr id="349" name="直線コネクタ 348"/>
        <xdr:cNvCxnSpPr/>
      </xdr:nvCxnSpPr>
      <xdr:spPr>
        <a:xfrm>
          <a:off x="7080250" y="14140435"/>
          <a:ext cx="80645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8458277" y="136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767722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6864427" y="136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07067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354" name="n_1mainValue【公営住宅】&#10;一人当たり面積"/>
        <xdr:cNvSpPr txBox="1"/>
      </xdr:nvSpPr>
      <xdr:spPr>
        <a:xfrm>
          <a:off x="845827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144035</xdr:rowOff>
    </xdr:from>
    <xdr:ext cx="469744" cy="259045"/>
    <xdr:sp macro="" textlink="">
      <xdr:nvSpPr>
        <xdr:cNvPr id="355" name="n_2mainValue【公営住宅】&#10;一人当たり面積"/>
        <xdr:cNvSpPr txBox="1"/>
      </xdr:nvSpPr>
      <xdr:spPr>
        <a:xfrm>
          <a:off x="7677227" y="14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142512</xdr:rowOff>
    </xdr:from>
    <xdr:ext cx="469744" cy="259045"/>
    <xdr:sp macro="" textlink="">
      <xdr:nvSpPr>
        <xdr:cNvPr id="356" name="n_3mainValue【公営住宅】&#10;一人当たり面積"/>
        <xdr:cNvSpPr txBox="1"/>
      </xdr:nvSpPr>
      <xdr:spPr>
        <a:xfrm>
          <a:off x="6864427" y="141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4699614" y="5534660"/>
          <a:ext cx="0"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473835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4611350" y="691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4738350" y="531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4611350" y="553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4738350" y="617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4649450" y="6195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38874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309370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2299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14871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122555</xdr:rowOff>
    </xdr:from>
    <xdr:to>
      <xdr:col>85</xdr:col>
      <xdr:colOff>177800</xdr:colOff>
      <xdr:row>35</xdr:row>
      <xdr:rowOff>52705</xdr:rowOff>
    </xdr:to>
    <xdr:sp macro="" textlink="">
      <xdr:nvSpPr>
        <xdr:cNvPr id="413" name="楕円 412"/>
        <xdr:cNvSpPr/>
      </xdr:nvSpPr>
      <xdr:spPr>
        <a:xfrm>
          <a:off x="14649450" y="5742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145432</xdr:rowOff>
    </xdr:from>
    <xdr:ext cx="405111" cy="259045"/>
    <xdr:sp macro="" textlink="">
      <xdr:nvSpPr>
        <xdr:cNvPr id="414" name="【認定こども園・幼稚園・保育所】&#10;有形固定資産減価償却率該当値テキスト"/>
        <xdr:cNvSpPr txBox="1"/>
      </xdr:nvSpPr>
      <xdr:spPr>
        <a:xfrm>
          <a:off x="14738350"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15" name="楕円 414"/>
        <xdr:cNvSpPr/>
      </xdr:nvSpPr>
      <xdr:spPr>
        <a:xfrm>
          <a:off x="13887450"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1905</xdr:rowOff>
    </xdr:to>
    <xdr:cxnSp macro="">
      <xdr:nvCxnSpPr>
        <xdr:cNvPr id="416" name="直線コネクタ 415"/>
        <xdr:cNvCxnSpPr/>
      </xdr:nvCxnSpPr>
      <xdr:spPr>
        <a:xfrm>
          <a:off x="13938250" y="576643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417" name="楕円 416"/>
        <xdr:cNvSpPr/>
      </xdr:nvSpPr>
      <xdr:spPr>
        <a:xfrm>
          <a:off x="13093700" y="586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129540</xdr:rowOff>
    </xdr:to>
    <xdr:cxnSp macro="">
      <xdr:nvCxnSpPr>
        <xdr:cNvPr id="418" name="直線コネクタ 417"/>
        <xdr:cNvCxnSpPr/>
      </xdr:nvCxnSpPr>
      <xdr:spPr>
        <a:xfrm flipV="1">
          <a:off x="13144500" y="5766435"/>
          <a:ext cx="7937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19" name="楕円 418"/>
        <xdr:cNvSpPr/>
      </xdr:nvSpPr>
      <xdr:spPr>
        <a:xfrm>
          <a:off x="12299950" y="582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129540</xdr:rowOff>
    </xdr:to>
    <xdr:cxnSp macro="">
      <xdr:nvCxnSpPr>
        <xdr:cNvPr id="420" name="直線コネクタ 419"/>
        <xdr:cNvCxnSpPr/>
      </xdr:nvCxnSpPr>
      <xdr:spPr>
        <a:xfrm>
          <a:off x="12344400" y="587248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3742044" y="630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2" name="n_2aveValue【認定こども園・幼稚園・保育所】&#10;有形固定資産減価償却率"/>
        <xdr:cNvSpPr txBox="1"/>
      </xdr:nvSpPr>
      <xdr:spPr>
        <a:xfrm>
          <a:off x="1296099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3" name="n_3aveValue【認定こども園・幼稚園・保育所】&#10;有形固定資産減価償却率"/>
        <xdr:cNvSpPr txBox="1"/>
      </xdr:nvSpPr>
      <xdr:spPr>
        <a:xfrm>
          <a:off x="121672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13544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25" name="n_1mainValue【認定こども園・幼稚園・保育所】&#10;有形固定資産減価償却率"/>
        <xdr:cNvSpPr txBox="1"/>
      </xdr:nvSpPr>
      <xdr:spPr>
        <a:xfrm>
          <a:off x="13742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26" name="n_2mainValue【認定こども園・幼稚園・保育所】&#10;有形固定資産減価償却率"/>
        <xdr:cNvSpPr txBox="1"/>
      </xdr:nvSpPr>
      <xdr:spPr>
        <a:xfrm>
          <a:off x="1296099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27" name="n_3mainValue【認定こども園・幼稚園・保育所】&#10;有形固定資産減価償却率"/>
        <xdr:cNvSpPr txBox="1"/>
      </xdr:nvSpPr>
      <xdr:spPr>
        <a:xfrm>
          <a:off x="12167244"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19951064" y="552323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19989800"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198818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19989800" y="6344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19900900" y="636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19157950" y="637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18345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75514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6757650" y="6404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67" name="楕円 466"/>
        <xdr:cNvSpPr/>
      </xdr:nvSpPr>
      <xdr:spPr>
        <a:xfrm>
          <a:off x="199009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68" name="【認定こども園・幼稚園・保育所】&#10;一人当たり面積該当値テキスト"/>
        <xdr:cNvSpPr txBox="1"/>
      </xdr:nvSpPr>
      <xdr:spPr>
        <a:xfrm>
          <a:off x="19989800"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69" name="楕円 468"/>
        <xdr:cNvSpPr/>
      </xdr:nvSpPr>
      <xdr:spPr>
        <a:xfrm>
          <a:off x="1915795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160020</xdr:rowOff>
    </xdr:to>
    <xdr:cxnSp macro="">
      <xdr:nvCxnSpPr>
        <xdr:cNvPr id="470" name="直線コネクタ 469"/>
        <xdr:cNvCxnSpPr/>
      </xdr:nvCxnSpPr>
      <xdr:spPr>
        <a:xfrm>
          <a:off x="19202400" y="627126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71" name="楕円 470"/>
        <xdr:cNvSpPr/>
      </xdr:nvSpPr>
      <xdr:spPr>
        <a:xfrm>
          <a:off x="1834515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76200</xdr:rowOff>
    </xdr:to>
    <xdr:cxnSp macro="">
      <xdr:nvCxnSpPr>
        <xdr:cNvPr id="472" name="直線コネクタ 471"/>
        <xdr:cNvCxnSpPr/>
      </xdr:nvCxnSpPr>
      <xdr:spPr>
        <a:xfrm flipV="1">
          <a:off x="18395950" y="6271260"/>
          <a:ext cx="8064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17780</xdr:rowOff>
    </xdr:from>
    <xdr:to>
      <xdr:col>102</xdr:col>
      <xdr:colOff>165100</xdr:colOff>
      <xdr:row>38</xdr:row>
      <xdr:rowOff>119380</xdr:rowOff>
    </xdr:to>
    <xdr:sp macro="" textlink="">
      <xdr:nvSpPr>
        <xdr:cNvPr id="473" name="楕円 472"/>
        <xdr:cNvSpPr/>
      </xdr:nvSpPr>
      <xdr:spPr>
        <a:xfrm>
          <a:off x="175514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68580</xdr:rowOff>
    </xdr:from>
    <xdr:to>
      <xdr:col>107</xdr:col>
      <xdr:colOff>50800</xdr:colOff>
      <xdr:row>38</xdr:row>
      <xdr:rowOff>76200</xdr:rowOff>
    </xdr:to>
    <xdr:cxnSp macro="">
      <xdr:nvCxnSpPr>
        <xdr:cNvPr id="474" name="直線コネクタ 473"/>
        <xdr:cNvCxnSpPr/>
      </xdr:nvCxnSpPr>
      <xdr:spPr>
        <a:xfrm>
          <a:off x="17602200" y="63487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189802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181801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738637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65926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79" name="n_1mainValue【認定こども園・幼稚園・保育所】&#10;一人当たり面積"/>
        <xdr:cNvSpPr txBox="1"/>
      </xdr:nvSpPr>
      <xdr:spPr>
        <a:xfrm>
          <a:off x="18980227"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80" name="n_2mainValue【認定こども園・幼稚園・保育所】&#10;一人当たり面積"/>
        <xdr:cNvSpPr txBox="1"/>
      </xdr:nvSpPr>
      <xdr:spPr>
        <a:xfrm>
          <a:off x="181801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135907</xdr:rowOff>
    </xdr:from>
    <xdr:ext cx="469744" cy="259045"/>
    <xdr:sp macro="" textlink="">
      <xdr:nvSpPr>
        <xdr:cNvPr id="481" name="n_3mainValue【認定こども園・幼稚園・保育所】&#10;一人当たり面積"/>
        <xdr:cNvSpPr txBox="1"/>
      </xdr:nvSpPr>
      <xdr:spPr>
        <a:xfrm>
          <a:off x="17386377"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4699614" y="918645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4738350" y="106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4611350" y="10634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4738350" y="896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46113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4738350" y="982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4649450" y="98417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38874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309370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2299950" y="97829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148715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524" name="楕円 523"/>
        <xdr:cNvSpPr/>
      </xdr:nvSpPr>
      <xdr:spPr>
        <a:xfrm>
          <a:off x="14649450" y="97240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525" name="【学校施設】&#10;有形固定資産減価償却率該当値テキスト"/>
        <xdr:cNvSpPr txBox="1"/>
      </xdr:nvSpPr>
      <xdr:spPr>
        <a:xfrm>
          <a:off x="14738350" y="95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526" name="楕円 525"/>
        <xdr:cNvSpPr/>
      </xdr:nvSpPr>
      <xdr:spPr>
        <a:xfrm>
          <a:off x="13887450" y="97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63681</xdr:rowOff>
    </xdr:to>
    <xdr:cxnSp macro="">
      <xdr:nvCxnSpPr>
        <xdr:cNvPr id="527" name="直線コネクタ 526"/>
        <xdr:cNvCxnSpPr/>
      </xdr:nvCxnSpPr>
      <xdr:spPr>
        <a:xfrm flipV="1">
          <a:off x="13938250" y="9768477"/>
          <a:ext cx="762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528" name="楕円 527"/>
        <xdr:cNvSpPr/>
      </xdr:nvSpPr>
      <xdr:spPr>
        <a:xfrm>
          <a:off x="13093700" y="97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63681</xdr:rowOff>
    </xdr:to>
    <xdr:cxnSp macro="">
      <xdr:nvCxnSpPr>
        <xdr:cNvPr id="529" name="直線コネクタ 528"/>
        <xdr:cNvCxnSpPr/>
      </xdr:nvCxnSpPr>
      <xdr:spPr>
        <a:xfrm>
          <a:off x="13144500" y="979460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30" name="楕円 529"/>
        <xdr:cNvSpPr/>
      </xdr:nvSpPr>
      <xdr:spPr>
        <a:xfrm>
          <a:off x="12299950" y="97305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47353</xdr:rowOff>
    </xdr:to>
    <xdr:cxnSp macro="">
      <xdr:nvCxnSpPr>
        <xdr:cNvPr id="531" name="直線コネクタ 530"/>
        <xdr:cNvCxnSpPr/>
      </xdr:nvCxnSpPr>
      <xdr:spPr>
        <a:xfrm>
          <a:off x="12344400" y="9775009"/>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374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2960994" y="990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2167244" y="987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135444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131008</xdr:rowOff>
    </xdr:from>
    <xdr:ext cx="405111" cy="259045"/>
    <xdr:sp macro="" textlink="">
      <xdr:nvSpPr>
        <xdr:cNvPr id="536" name="n_1mainValue【学校施設】&#10;有形固定資産減価償却率"/>
        <xdr:cNvSpPr txBox="1"/>
      </xdr:nvSpPr>
      <xdr:spPr>
        <a:xfrm>
          <a:off x="137420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537" name="n_2mainValue【学校施設】&#10;有形固定資産減価償却率"/>
        <xdr:cNvSpPr txBox="1"/>
      </xdr:nvSpPr>
      <xdr:spPr>
        <a:xfrm>
          <a:off x="12960994" y="953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38" name="n_3mainValue【学校施設】&#10;有形固定資産減価償却率"/>
        <xdr:cNvSpPr txBox="1"/>
      </xdr:nvSpPr>
      <xdr:spPr>
        <a:xfrm>
          <a:off x="12167244" y="9512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19951064" y="9127541"/>
          <a:ext cx="0" cy="13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19989800" y="104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19881850" y="10488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19989800" y="891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19881850" y="9127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19989800" y="98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19900900" y="995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19157950" y="9984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18345150" y="10005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7551400" y="10032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6757650" y="997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92761</xdr:rowOff>
    </xdr:from>
    <xdr:to>
      <xdr:col>116</xdr:col>
      <xdr:colOff>114300</xdr:colOff>
      <xdr:row>63</xdr:row>
      <xdr:rowOff>22911</xdr:rowOff>
    </xdr:to>
    <xdr:sp macro="" textlink="">
      <xdr:nvSpPr>
        <xdr:cNvPr id="577" name="楕円 576"/>
        <xdr:cNvSpPr/>
      </xdr:nvSpPr>
      <xdr:spPr>
        <a:xfrm>
          <a:off x="19900900" y="10335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7688</xdr:rowOff>
    </xdr:from>
    <xdr:ext cx="469744" cy="259045"/>
    <xdr:sp macro="" textlink="">
      <xdr:nvSpPr>
        <xdr:cNvPr id="578" name="【学校施設】&#10;一人当たり面積該当値テキスト"/>
        <xdr:cNvSpPr txBox="1"/>
      </xdr:nvSpPr>
      <xdr:spPr>
        <a:xfrm>
          <a:off x="19989800" y="1025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88188</xdr:rowOff>
    </xdr:from>
    <xdr:to>
      <xdr:col>112</xdr:col>
      <xdr:colOff>38100</xdr:colOff>
      <xdr:row>63</xdr:row>
      <xdr:rowOff>18338</xdr:rowOff>
    </xdr:to>
    <xdr:sp macro="" textlink="">
      <xdr:nvSpPr>
        <xdr:cNvPr id="579" name="楕円 578"/>
        <xdr:cNvSpPr/>
      </xdr:nvSpPr>
      <xdr:spPr>
        <a:xfrm>
          <a:off x="19157950" y="10330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138988</xdr:rowOff>
    </xdr:from>
    <xdr:to>
      <xdr:col>116</xdr:col>
      <xdr:colOff>63500</xdr:colOff>
      <xdr:row>62</xdr:row>
      <xdr:rowOff>143561</xdr:rowOff>
    </xdr:to>
    <xdr:cxnSp macro="">
      <xdr:nvCxnSpPr>
        <xdr:cNvPr id="580" name="直線コネクタ 579"/>
        <xdr:cNvCxnSpPr/>
      </xdr:nvCxnSpPr>
      <xdr:spPr>
        <a:xfrm>
          <a:off x="19202400" y="10381538"/>
          <a:ext cx="7493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82703</xdr:rowOff>
    </xdr:from>
    <xdr:to>
      <xdr:col>107</xdr:col>
      <xdr:colOff>101600</xdr:colOff>
      <xdr:row>63</xdr:row>
      <xdr:rowOff>12853</xdr:rowOff>
    </xdr:to>
    <xdr:sp macro="" textlink="">
      <xdr:nvSpPr>
        <xdr:cNvPr id="581" name="楕円 580"/>
        <xdr:cNvSpPr/>
      </xdr:nvSpPr>
      <xdr:spPr>
        <a:xfrm>
          <a:off x="18345150" y="10325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133503</xdr:rowOff>
    </xdr:from>
    <xdr:to>
      <xdr:col>111</xdr:col>
      <xdr:colOff>177800</xdr:colOff>
      <xdr:row>62</xdr:row>
      <xdr:rowOff>138988</xdr:rowOff>
    </xdr:to>
    <xdr:cxnSp macro="">
      <xdr:nvCxnSpPr>
        <xdr:cNvPr id="582" name="直線コネクタ 581"/>
        <xdr:cNvCxnSpPr/>
      </xdr:nvCxnSpPr>
      <xdr:spPr>
        <a:xfrm>
          <a:off x="18395950" y="10376053"/>
          <a:ext cx="80645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71730</xdr:rowOff>
    </xdr:from>
    <xdr:to>
      <xdr:col>102</xdr:col>
      <xdr:colOff>165100</xdr:colOff>
      <xdr:row>63</xdr:row>
      <xdr:rowOff>1880</xdr:rowOff>
    </xdr:to>
    <xdr:sp macro="" textlink="">
      <xdr:nvSpPr>
        <xdr:cNvPr id="583" name="楕円 582"/>
        <xdr:cNvSpPr/>
      </xdr:nvSpPr>
      <xdr:spPr>
        <a:xfrm>
          <a:off x="17551400" y="10314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122530</xdr:rowOff>
    </xdr:from>
    <xdr:to>
      <xdr:col>107</xdr:col>
      <xdr:colOff>50800</xdr:colOff>
      <xdr:row>62</xdr:row>
      <xdr:rowOff>133503</xdr:rowOff>
    </xdr:to>
    <xdr:cxnSp macro="">
      <xdr:nvCxnSpPr>
        <xdr:cNvPr id="584" name="直線コネクタ 583"/>
        <xdr:cNvCxnSpPr/>
      </xdr:nvCxnSpPr>
      <xdr:spPr>
        <a:xfrm>
          <a:off x="17602200" y="10365080"/>
          <a:ext cx="7937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18980227" y="9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18180127" y="978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7386377" y="9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6592627" y="975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9465</xdr:rowOff>
    </xdr:from>
    <xdr:ext cx="469744" cy="259045"/>
    <xdr:sp macro="" textlink="">
      <xdr:nvSpPr>
        <xdr:cNvPr id="589" name="n_1mainValue【学校施設】&#10;一人当たり面積"/>
        <xdr:cNvSpPr txBox="1"/>
      </xdr:nvSpPr>
      <xdr:spPr>
        <a:xfrm>
          <a:off x="18980227" y="104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3980</xdr:rowOff>
    </xdr:from>
    <xdr:ext cx="469744" cy="259045"/>
    <xdr:sp macro="" textlink="">
      <xdr:nvSpPr>
        <xdr:cNvPr id="590" name="n_2mainValue【学校施設】&#10;一人当たり面積"/>
        <xdr:cNvSpPr txBox="1"/>
      </xdr:nvSpPr>
      <xdr:spPr>
        <a:xfrm>
          <a:off x="18180127" y="1041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164457</xdr:rowOff>
    </xdr:from>
    <xdr:ext cx="469744" cy="259045"/>
    <xdr:sp macro="" textlink="">
      <xdr:nvSpPr>
        <xdr:cNvPr id="591" name="n_3mainValue【学校施設】&#10;一人当たり面積"/>
        <xdr:cNvSpPr txBox="1"/>
      </xdr:nvSpPr>
      <xdr:spPr>
        <a:xfrm>
          <a:off x="17386377" y="10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4699614" y="130683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4738350" y="1285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4611350" y="1306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xdr:cNvSpPr txBox="1"/>
      </xdr:nvSpPr>
      <xdr:spPr>
        <a:xfrm>
          <a:off x="14738350" y="1358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4649450" y="1360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388745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309370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2299950" y="13550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14871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32" name="楕円 631"/>
        <xdr:cNvSpPr/>
      </xdr:nvSpPr>
      <xdr:spPr>
        <a:xfrm>
          <a:off x="14649450" y="135718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50182</xdr:rowOff>
    </xdr:from>
    <xdr:ext cx="405111" cy="259045"/>
    <xdr:sp macro="" textlink="">
      <xdr:nvSpPr>
        <xdr:cNvPr id="633" name="【児童館】&#10;有形固定資産減価償却率該当値テキスト"/>
        <xdr:cNvSpPr txBox="1"/>
      </xdr:nvSpPr>
      <xdr:spPr>
        <a:xfrm>
          <a:off x="14738350" y="1342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4" name="楕円 633"/>
        <xdr:cNvSpPr/>
      </xdr:nvSpPr>
      <xdr:spPr>
        <a:xfrm>
          <a:off x="138874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78105</xdr:rowOff>
    </xdr:to>
    <xdr:cxnSp macro="">
      <xdr:nvCxnSpPr>
        <xdr:cNvPr id="635" name="直線コネクタ 634"/>
        <xdr:cNvCxnSpPr/>
      </xdr:nvCxnSpPr>
      <xdr:spPr>
        <a:xfrm>
          <a:off x="13938250" y="1358265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36" name="楕円 635"/>
        <xdr:cNvSpPr/>
      </xdr:nvSpPr>
      <xdr:spPr>
        <a:xfrm>
          <a:off x="13093700" y="13496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38100</xdr:rowOff>
    </xdr:to>
    <xdr:cxnSp macro="">
      <xdr:nvCxnSpPr>
        <xdr:cNvPr id="637" name="直線コネクタ 636"/>
        <xdr:cNvCxnSpPr/>
      </xdr:nvCxnSpPr>
      <xdr:spPr>
        <a:xfrm>
          <a:off x="13144500" y="13547089"/>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38" name="楕円 637"/>
        <xdr:cNvSpPr/>
      </xdr:nvSpPr>
      <xdr:spPr>
        <a:xfrm>
          <a:off x="12299950" y="13456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167639</xdr:rowOff>
    </xdr:to>
    <xdr:cxnSp macro="">
      <xdr:nvCxnSpPr>
        <xdr:cNvPr id="639" name="直線コネクタ 638"/>
        <xdr:cNvCxnSpPr/>
      </xdr:nvCxnSpPr>
      <xdr:spPr>
        <a:xfrm>
          <a:off x="12344400" y="13507086"/>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児童館】&#10;有形固定資産減価償却率"/>
        <xdr:cNvSpPr txBox="1"/>
      </xdr:nvSpPr>
      <xdr:spPr>
        <a:xfrm>
          <a:off x="13742044" y="1368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41" name="n_2aveValue【児童館】&#10;有形固定資産減価償却率"/>
        <xdr:cNvSpPr txBox="1"/>
      </xdr:nvSpPr>
      <xdr:spPr>
        <a:xfrm>
          <a:off x="12960994"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42" name="n_3aveValue【児童館】&#10;有形固定資産減価償却率"/>
        <xdr:cNvSpPr txBox="1"/>
      </xdr:nvSpPr>
      <xdr:spPr>
        <a:xfrm>
          <a:off x="121672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13544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44" name="n_1main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645" name="n_2mainValue【児童館】&#10;有形固定資産減価償却率"/>
        <xdr:cNvSpPr txBox="1"/>
      </xdr:nvSpPr>
      <xdr:spPr>
        <a:xfrm>
          <a:off x="1296099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46" name="n_3mainValue【児童館】&#10;有形固定資産減価償却率"/>
        <xdr:cNvSpPr txBox="1"/>
      </xdr:nvSpPr>
      <xdr:spPr>
        <a:xfrm>
          <a:off x="121672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19951064" y="1279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19989800" y="13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1834515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6757650" y="13849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120650</xdr:rowOff>
    </xdr:from>
    <xdr:to>
      <xdr:col>116</xdr:col>
      <xdr:colOff>114300</xdr:colOff>
      <xdr:row>79</xdr:row>
      <xdr:rowOff>50800</xdr:rowOff>
    </xdr:to>
    <xdr:sp macro="" textlink="">
      <xdr:nvSpPr>
        <xdr:cNvPr id="686" name="楕円 685"/>
        <xdr:cNvSpPr/>
      </xdr:nvSpPr>
      <xdr:spPr>
        <a:xfrm>
          <a:off x="19900900" y="13004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143527</xdr:rowOff>
    </xdr:from>
    <xdr:ext cx="469744" cy="259045"/>
    <xdr:sp macro="" textlink="">
      <xdr:nvSpPr>
        <xdr:cNvPr id="687" name="【児童館】&#10;一人当たり面積該当値テキスト"/>
        <xdr:cNvSpPr txBox="1"/>
      </xdr:nvSpPr>
      <xdr:spPr>
        <a:xfrm>
          <a:off x="19989800" y="128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88" name="楕円 687"/>
        <xdr:cNvSpPr/>
      </xdr:nvSpPr>
      <xdr:spPr>
        <a:xfrm>
          <a:off x="19157950" y="12985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0</xdr:rowOff>
    </xdr:to>
    <xdr:cxnSp macro="">
      <xdr:nvCxnSpPr>
        <xdr:cNvPr id="689" name="直線コネクタ 688"/>
        <xdr:cNvCxnSpPr/>
      </xdr:nvCxnSpPr>
      <xdr:spPr>
        <a:xfrm>
          <a:off x="19202400" y="130365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690" name="楕円 689"/>
        <xdr:cNvSpPr/>
      </xdr:nvSpPr>
      <xdr:spPr>
        <a:xfrm>
          <a:off x="18345150" y="13004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0</xdr:rowOff>
    </xdr:to>
    <xdr:cxnSp macro="">
      <xdr:nvCxnSpPr>
        <xdr:cNvPr id="691" name="直線コネクタ 690"/>
        <xdr:cNvCxnSpPr/>
      </xdr:nvCxnSpPr>
      <xdr:spPr>
        <a:xfrm flipV="1">
          <a:off x="18395950" y="130365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692" name="楕円 691"/>
        <xdr:cNvSpPr/>
      </xdr:nvSpPr>
      <xdr:spPr>
        <a:xfrm>
          <a:off x="175514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693" name="直線コネクタ 692"/>
        <xdr:cNvCxnSpPr/>
      </xdr:nvCxnSpPr>
      <xdr:spPr>
        <a:xfrm>
          <a:off x="17602200" y="130365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18180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65926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98" name="n_1mainValue【児童館】&#10;一人当たり面積"/>
        <xdr:cNvSpPr txBox="1"/>
      </xdr:nvSpPr>
      <xdr:spPr>
        <a:xfrm>
          <a:off x="1898022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699" name="n_2mainValue【児童館】&#10;一人当たり面積"/>
        <xdr:cNvSpPr txBox="1"/>
      </xdr:nvSpPr>
      <xdr:spPr>
        <a:xfrm>
          <a:off x="18180127" y="127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00" name="n_3mainValue【児童館】&#10;一人当たり面積"/>
        <xdr:cNvSpPr txBox="1"/>
      </xdr:nvSpPr>
      <xdr:spPr>
        <a:xfrm>
          <a:off x="17386377" y="1276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4699614" y="167259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473835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4611350" y="18015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4738350" y="1650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4611350" y="1672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4738350" y="1712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4649450" y="17271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3887450" y="1724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30937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2299950" y="1720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1487150" y="1716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41" name="楕円 740"/>
        <xdr:cNvSpPr/>
      </xdr:nvSpPr>
      <xdr:spPr>
        <a:xfrm>
          <a:off x="14649450" y="173094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28591</xdr:rowOff>
    </xdr:from>
    <xdr:ext cx="405111" cy="259045"/>
    <xdr:sp macro="" textlink="">
      <xdr:nvSpPr>
        <xdr:cNvPr id="742" name="【公民館】&#10;有形固定資産減価償却率該当値テキスト"/>
        <xdr:cNvSpPr txBox="1"/>
      </xdr:nvSpPr>
      <xdr:spPr>
        <a:xfrm>
          <a:off x="14738350" y="1728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743" name="楕円 742"/>
        <xdr:cNvSpPr/>
      </xdr:nvSpPr>
      <xdr:spPr>
        <a:xfrm>
          <a:off x="1388745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100964</xdr:rowOff>
    </xdr:to>
    <xdr:cxnSp macro="">
      <xdr:nvCxnSpPr>
        <xdr:cNvPr id="744" name="直線コネクタ 743"/>
        <xdr:cNvCxnSpPr/>
      </xdr:nvCxnSpPr>
      <xdr:spPr>
        <a:xfrm>
          <a:off x="13938250" y="17356455"/>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45" name="楕円 744"/>
        <xdr:cNvSpPr/>
      </xdr:nvSpPr>
      <xdr:spPr>
        <a:xfrm>
          <a:off x="13093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97155</xdr:rowOff>
    </xdr:to>
    <xdr:cxnSp macro="">
      <xdr:nvCxnSpPr>
        <xdr:cNvPr id="746" name="直線コネクタ 745"/>
        <xdr:cNvCxnSpPr/>
      </xdr:nvCxnSpPr>
      <xdr:spPr>
        <a:xfrm>
          <a:off x="13144500" y="1734502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47" name="楕円 746"/>
        <xdr:cNvSpPr/>
      </xdr:nvSpPr>
      <xdr:spPr>
        <a:xfrm>
          <a:off x="12299950" y="17294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85725</xdr:rowOff>
    </xdr:to>
    <xdr:cxnSp macro="">
      <xdr:nvCxnSpPr>
        <xdr:cNvPr id="748" name="直線コネクタ 747"/>
        <xdr:cNvCxnSpPr/>
      </xdr:nvCxnSpPr>
      <xdr:spPr>
        <a:xfrm>
          <a:off x="123444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3742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296099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21672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13544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753" name="n_1mainValue【公民館】&#10;有形固定資産減価償却率"/>
        <xdr:cNvSpPr txBox="1"/>
      </xdr:nvSpPr>
      <xdr:spPr>
        <a:xfrm>
          <a:off x="13742044" y="1739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754" name="n_2mainValue【公民館】&#10;有形固定資産減価償却率"/>
        <xdr:cNvSpPr txBox="1"/>
      </xdr:nvSpPr>
      <xdr:spPr>
        <a:xfrm>
          <a:off x="1296099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127652</xdr:rowOff>
    </xdr:from>
    <xdr:ext cx="405111" cy="259045"/>
    <xdr:sp macro="" textlink="">
      <xdr:nvSpPr>
        <xdr:cNvPr id="755" name="n_3mainValue【公民館】&#10;有形固定資産減価償却率"/>
        <xdr:cNvSpPr txBox="1"/>
      </xdr:nvSpPr>
      <xdr:spPr>
        <a:xfrm>
          <a:off x="1216724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19951064" y="164896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199898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1988185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1998980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1988185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19989800" y="1737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199009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183451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75514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6757650" y="17509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5" name="楕円 794"/>
        <xdr:cNvSpPr/>
      </xdr:nvSpPr>
      <xdr:spPr>
        <a:xfrm>
          <a:off x="199009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96" name="【公民館】&#10;一人当たり面積該当値テキスト"/>
        <xdr:cNvSpPr txBox="1"/>
      </xdr:nvSpPr>
      <xdr:spPr>
        <a:xfrm>
          <a:off x="199898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797" name="楕円 796"/>
        <xdr:cNvSpPr/>
      </xdr:nvSpPr>
      <xdr:spPr>
        <a:xfrm>
          <a:off x="19157950" y="1773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19050</xdr:rowOff>
    </xdr:to>
    <xdr:cxnSp macro="">
      <xdr:nvCxnSpPr>
        <xdr:cNvPr id="798" name="直線コネクタ 797"/>
        <xdr:cNvCxnSpPr/>
      </xdr:nvCxnSpPr>
      <xdr:spPr>
        <a:xfrm>
          <a:off x="19202400" y="1778888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135889</xdr:rowOff>
    </xdr:from>
    <xdr:to>
      <xdr:col>107</xdr:col>
      <xdr:colOff>101600</xdr:colOff>
      <xdr:row>107</xdr:row>
      <xdr:rowOff>66039</xdr:rowOff>
    </xdr:to>
    <xdr:sp macro="" textlink="">
      <xdr:nvSpPr>
        <xdr:cNvPr id="799" name="楕円 798"/>
        <xdr:cNvSpPr/>
      </xdr:nvSpPr>
      <xdr:spPr>
        <a:xfrm>
          <a:off x="1834515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15239</xdr:rowOff>
    </xdr:to>
    <xdr:cxnSp macro="">
      <xdr:nvCxnSpPr>
        <xdr:cNvPr id="800" name="直線コネクタ 799"/>
        <xdr:cNvCxnSpPr/>
      </xdr:nvCxnSpPr>
      <xdr:spPr>
        <a:xfrm>
          <a:off x="18395950" y="17788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01" name="楕円 800"/>
        <xdr:cNvSpPr/>
      </xdr:nvSpPr>
      <xdr:spPr>
        <a:xfrm>
          <a:off x="175514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15239</xdr:rowOff>
    </xdr:to>
    <xdr:cxnSp macro="">
      <xdr:nvCxnSpPr>
        <xdr:cNvPr id="802" name="直線コネクタ 801"/>
        <xdr:cNvCxnSpPr/>
      </xdr:nvCxnSpPr>
      <xdr:spPr>
        <a:xfrm>
          <a:off x="17602200" y="177850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189802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181801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738637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6592627"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807" name="n_1mainValue【公民館】&#10;一人当たり面積"/>
        <xdr:cNvSpPr txBox="1"/>
      </xdr:nvSpPr>
      <xdr:spPr>
        <a:xfrm>
          <a:off x="18980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57166</xdr:rowOff>
    </xdr:from>
    <xdr:ext cx="469744" cy="259045"/>
    <xdr:sp macro="" textlink="">
      <xdr:nvSpPr>
        <xdr:cNvPr id="808" name="n_2mainValue【公民館】&#10;一人当たり面積"/>
        <xdr:cNvSpPr txBox="1"/>
      </xdr:nvSpPr>
      <xdr:spPr>
        <a:xfrm>
          <a:off x="181801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09" name="n_3mainValue【公民館】&#10;一人当たり面積"/>
        <xdr:cNvSpPr txBox="1"/>
      </xdr:nvSpPr>
      <xdr:spPr>
        <a:xfrm>
          <a:off x="1738637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は、「橋りょう・トンネル」「公民館」を除いた施設類型において、類似団体と比較して有形固定資産減価償却率が低くなっており、比較的減価償却が進んでいない施設が多いことが分か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年の市制施行以前からある無名橋が数多くあり、減価償却が進んでいることが要因と考える。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「公民館」については、昭和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年の市制施行以後の昭和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年代に建築された館が大半で、減価償却が進んでいることが要因と考える。</a:t>
          </a:r>
        </a:p>
        <a:p>
          <a:r>
            <a:rPr kumimoji="1" lang="ja-JP" altLang="en-US" sz="1300">
              <a:latin typeface="ＭＳ Ｐゴシック" panose="020B0600070205080204" pitchFamily="50" charset="-128"/>
              <a:ea typeface="ＭＳ Ｐゴシック" panose="020B0600070205080204" pitchFamily="50" charset="-128"/>
            </a:rPr>
            <a:t>　こうした施設については、適切な維持管理や、計画的な大規模修繕により長寿命化を図ることで、住民サービス質の低下を招かないよう工夫して施設の管理に努めている。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公共施設の一人当たり面積については、市の政策として子育て支援を重視していること等から、「児童館」が類似団体平均を大きく上回っているものの、他の施設類型においては、類似団体と同水準またはそれ以下となっており、資産を過剰に保有することなく、効率的に行政運営を行うことができてい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92,761
89,651
33.66
32,529,570
30,536,491
972,291
20,773,768
8,229,549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74" name="直線コネクタ 73"/>
        <xdr:cNvCxnSpPr/>
      </xdr:nvCxnSpPr>
      <xdr:spPr>
        <a:xfrm flipV="1">
          <a:off x="4177665" y="9241972"/>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75" name="【体育館・プール】&#10;有形固定資産減価償却率最小値テキスト"/>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76" name="直線コネクタ 75"/>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77" name="【体育館・プール】&#10;有形固定資産減価償却率最大値テキスト"/>
        <xdr:cNvSpPr txBox="1"/>
      </xdr:nvSpPr>
      <xdr:spPr>
        <a:xfrm>
          <a:off x="4216400" y="9023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78" name="直線コネクタ 77"/>
        <xdr:cNvCxnSpPr/>
      </xdr:nvCxnSpPr>
      <xdr:spPr>
        <a:xfrm>
          <a:off x="4108450" y="9241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216400" y="9925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127500" y="10073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82" name="フローチャート: 判断 81"/>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83" name="フローチャート: 判断 82"/>
        <xdr:cNvSpPr/>
      </xdr:nvSpPr>
      <xdr:spPr>
        <a:xfrm>
          <a:off x="1778000" y="10029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90" name="楕円 89"/>
        <xdr:cNvSpPr/>
      </xdr:nvSpPr>
      <xdr:spPr>
        <a:xfrm>
          <a:off x="4127500" y="101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91" name="【体育館・プール】&#10;有形固定資産減価償却率該当値テキスト"/>
        <xdr:cNvSpPr txBox="1"/>
      </xdr:nvSpPr>
      <xdr:spPr>
        <a:xfrm>
          <a:off x="4216400" y="100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92" name="楕円 91"/>
        <xdr:cNvSpPr/>
      </xdr:nvSpPr>
      <xdr:spPr>
        <a:xfrm>
          <a:off x="3384550" y="10080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75112</xdr:rowOff>
    </xdr:to>
    <xdr:cxnSp macro="">
      <xdr:nvCxnSpPr>
        <xdr:cNvPr id="93" name="直線コネクタ 92"/>
        <xdr:cNvCxnSpPr/>
      </xdr:nvCxnSpPr>
      <xdr:spPr>
        <a:xfrm>
          <a:off x="3429000" y="10124803"/>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94" name="楕円 93"/>
        <xdr:cNvSpPr/>
      </xdr:nvSpPr>
      <xdr:spPr>
        <a:xfrm>
          <a:off x="25717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47353</xdr:rowOff>
    </xdr:to>
    <xdr:cxnSp macro="">
      <xdr:nvCxnSpPr>
        <xdr:cNvPr id="95" name="直線コネクタ 94"/>
        <xdr:cNvCxnSpPr/>
      </xdr:nvCxnSpPr>
      <xdr:spPr>
        <a:xfrm>
          <a:off x="2622550" y="10101943"/>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96" name="楕円 95"/>
        <xdr:cNvSpPr/>
      </xdr:nvSpPr>
      <xdr:spPr>
        <a:xfrm>
          <a:off x="1778000" y="100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58783</xdr:rowOff>
    </xdr:to>
    <xdr:cxnSp macro="">
      <xdr:nvCxnSpPr>
        <xdr:cNvPr id="97" name="直線コネクタ 96"/>
        <xdr:cNvCxnSpPr/>
      </xdr:nvCxnSpPr>
      <xdr:spPr>
        <a:xfrm flipV="1">
          <a:off x="1828800" y="1010194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98" name="n_1aveValue【体育館・プール】&#10;有形固定資産減価償却率"/>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99" name="n_2aveValue【体育館・プー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00" name="n_3aveValue【体育館・プール】&#10;有形固定資産減価償却率"/>
        <xdr:cNvSpPr txBox="1"/>
      </xdr:nvSpPr>
      <xdr:spPr>
        <a:xfrm>
          <a:off x="1645294"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1" name="n_4aveValue【体育館・プール】&#10;有形固定資産減価償却率"/>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102" name="n_1mainValue【体育館・プール】&#10;有形固定資産減価償却率"/>
        <xdr:cNvSpPr txBox="1"/>
      </xdr:nvSpPr>
      <xdr:spPr>
        <a:xfrm>
          <a:off x="3239144" y="1016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03" name="n_2mainValue【体育館・プール】&#10;有形固定資産減価償却率"/>
        <xdr:cNvSpPr txBox="1"/>
      </xdr:nvSpPr>
      <xdr:spPr>
        <a:xfrm>
          <a:off x="24390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104" name="n_3mainValue【体育館・プール】&#10;有形固定資産減価償却率"/>
        <xdr:cNvSpPr txBox="1"/>
      </xdr:nvSpPr>
      <xdr:spPr>
        <a:xfrm>
          <a:off x="1645294" y="1017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128" name="直線コネクタ 127"/>
        <xdr:cNvCxnSpPr/>
      </xdr:nvCxnSpPr>
      <xdr:spPr>
        <a:xfrm flipV="1">
          <a:off x="9429115" y="9276715"/>
          <a:ext cx="0" cy="1353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129" name="【体育館・プール】&#10;一人当たり面積最小値テキスト"/>
        <xdr:cNvSpPr txBox="1"/>
      </xdr:nvSpPr>
      <xdr:spPr>
        <a:xfrm>
          <a:off x="946785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130" name="直線コネクタ 129"/>
        <xdr:cNvCxnSpPr/>
      </xdr:nvCxnSpPr>
      <xdr:spPr>
        <a:xfrm>
          <a:off x="935990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131" name="【体育館・プール】&#10;一人当たり面積最大値テキスト"/>
        <xdr:cNvSpPr txBox="1"/>
      </xdr:nvSpPr>
      <xdr:spPr>
        <a:xfrm>
          <a:off x="9467850" y="90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132" name="直線コネクタ 131"/>
        <xdr:cNvCxnSpPr/>
      </xdr:nvCxnSpPr>
      <xdr:spPr>
        <a:xfrm>
          <a:off x="9359900" y="9276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133" name="【体育館・プール】&#10;一人当たり面積平均値テキスト"/>
        <xdr:cNvSpPr txBox="1"/>
      </xdr:nvSpPr>
      <xdr:spPr>
        <a:xfrm>
          <a:off x="946785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134" name="フローチャート: 判断 133"/>
        <xdr:cNvSpPr/>
      </xdr:nvSpPr>
      <xdr:spPr>
        <a:xfrm>
          <a:off x="9398000" y="10246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135" name="フローチャート: 判断 134"/>
        <xdr:cNvSpPr/>
      </xdr:nvSpPr>
      <xdr:spPr>
        <a:xfrm>
          <a:off x="86360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136" name="フローチャート: 判断 135"/>
        <xdr:cNvSpPr/>
      </xdr:nvSpPr>
      <xdr:spPr>
        <a:xfrm>
          <a:off x="7842250" y="10180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137" name="フローチャート: 判断 136"/>
        <xdr:cNvSpPr/>
      </xdr:nvSpPr>
      <xdr:spPr>
        <a:xfrm>
          <a:off x="7029450" y="102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138" name="フローチャート: 判断 137"/>
        <xdr:cNvSpPr/>
      </xdr:nvSpPr>
      <xdr:spPr>
        <a:xfrm>
          <a:off x="62357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4" name="楕円 143"/>
        <xdr:cNvSpPr/>
      </xdr:nvSpPr>
      <xdr:spPr>
        <a:xfrm>
          <a:off x="9398000" y="1044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15257</xdr:rowOff>
    </xdr:from>
    <xdr:ext cx="469744" cy="259045"/>
    <xdr:sp macro="" textlink="">
      <xdr:nvSpPr>
        <xdr:cNvPr id="145" name="【体育館・プール】&#10;一人当たり面積該当値テキスト"/>
        <xdr:cNvSpPr txBox="1"/>
      </xdr:nvSpPr>
      <xdr:spPr>
        <a:xfrm>
          <a:off x="946785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34925</xdr:rowOff>
    </xdr:from>
    <xdr:to>
      <xdr:col>50</xdr:col>
      <xdr:colOff>165100</xdr:colOff>
      <xdr:row>63</xdr:row>
      <xdr:rowOff>136525</xdr:rowOff>
    </xdr:to>
    <xdr:sp macro="" textlink="">
      <xdr:nvSpPr>
        <xdr:cNvPr id="146" name="楕円 145"/>
        <xdr:cNvSpPr/>
      </xdr:nvSpPr>
      <xdr:spPr>
        <a:xfrm>
          <a:off x="863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87630</xdr:rowOff>
    </xdr:to>
    <xdr:cxnSp macro="">
      <xdr:nvCxnSpPr>
        <xdr:cNvPr id="147" name="直線コネクタ 146"/>
        <xdr:cNvCxnSpPr/>
      </xdr:nvCxnSpPr>
      <xdr:spPr>
        <a:xfrm>
          <a:off x="8686800" y="1049337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34925</xdr:rowOff>
    </xdr:from>
    <xdr:to>
      <xdr:col>46</xdr:col>
      <xdr:colOff>38100</xdr:colOff>
      <xdr:row>63</xdr:row>
      <xdr:rowOff>136525</xdr:rowOff>
    </xdr:to>
    <xdr:sp macro="" textlink="">
      <xdr:nvSpPr>
        <xdr:cNvPr id="148" name="楕円 147"/>
        <xdr:cNvSpPr/>
      </xdr:nvSpPr>
      <xdr:spPr>
        <a:xfrm>
          <a:off x="7842250" y="10442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85725</xdr:rowOff>
    </xdr:from>
    <xdr:to>
      <xdr:col>50</xdr:col>
      <xdr:colOff>114300</xdr:colOff>
      <xdr:row>63</xdr:row>
      <xdr:rowOff>85725</xdr:rowOff>
    </xdr:to>
    <xdr:cxnSp macro="">
      <xdr:nvCxnSpPr>
        <xdr:cNvPr id="149" name="直線コネクタ 148"/>
        <xdr:cNvCxnSpPr/>
      </xdr:nvCxnSpPr>
      <xdr:spPr>
        <a:xfrm>
          <a:off x="7886700" y="10493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150" name="楕円 149"/>
        <xdr:cNvSpPr/>
      </xdr:nvSpPr>
      <xdr:spPr>
        <a:xfrm>
          <a:off x="70294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83820</xdr:rowOff>
    </xdr:from>
    <xdr:to>
      <xdr:col>45</xdr:col>
      <xdr:colOff>177800</xdr:colOff>
      <xdr:row>63</xdr:row>
      <xdr:rowOff>85725</xdr:rowOff>
    </xdr:to>
    <xdr:cxnSp macro="">
      <xdr:nvCxnSpPr>
        <xdr:cNvPr id="151" name="直線コネクタ 150"/>
        <xdr:cNvCxnSpPr/>
      </xdr:nvCxnSpPr>
      <xdr:spPr>
        <a:xfrm>
          <a:off x="7080250" y="1049147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152" name="n_1aveValue【体育館・プール】&#10;一人当たり面積"/>
        <xdr:cNvSpPr txBox="1"/>
      </xdr:nvSpPr>
      <xdr:spPr>
        <a:xfrm>
          <a:off x="84582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153" name="n_2aveValue【体育館・プール】&#10;一人当たり面積"/>
        <xdr:cNvSpPr txBox="1"/>
      </xdr:nvSpPr>
      <xdr:spPr>
        <a:xfrm>
          <a:off x="767722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154" name="n_3aveValue【体育館・プール】&#10;一人当たり面積"/>
        <xdr:cNvSpPr txBox="1"/>
      </xdr:nvSpPr>
      <xdr:spPr>
        <a:xfrm>
          <a:off x="6864427" y="100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155" name="n_4aveValue【体育館・プール】&#10;一人当たり面積"/>
        <xdr:cNvSpPr txBox="1"/>
      </xdr:nvSpPr>
      <xdr:spPr>
        <a:xfrm>
          <a:off x="6070677" y="100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127652</xdr:rowOff>
    </xdr:from>
    <xdr:ext cx="469744" cy="259045"/>
    <xdr:sp macro="" textlink="">
      <xdr:nvSpPr>
        <xdr:cNvPr id="156" name="n_1mainValue【体育館・プール】&#10;一人当たり面積"/>
        <xdr:cNvSpPr txBox="1"/>
      </xdr:nvSpPr>
      <xdr:spPr>
        <a:xfrm>
          <a:off x="8458277" y="105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127652</xdr:rowOff>
    </xdr:from>
    <xdr:ext cx="469744" cy="259045"/>
    <xdr:sp macro="" textlink="">
      <xdr:nvSpPr>
        <xdr:cNvPr id="157" name="n_2mainValue【体育館・プール】&#10;一人当たり面積"/>
        <xdr:cNvSpPr txBox="1"/>
      </xdr:nvSpPr>
      <xdr:spPr>
        <a:xfrm>
          <a:off x="7677227" y="105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158" name="n_3mainValue【体育館・プール】&#10;一人当たり面積"/>
        <xdr:cNvSpPr txBox="1"/>
      </xdr:nvSpPr>
      <xdr:spPr>
        <a:xfrm>
          <a:off x="6864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183" name="直線コネクタ 182"/>
        <xdr:cNvCxnSpPr/>
      </xdr:nvCxnSpPr>
      <xdr:spPr>
        <a:xfrm flipV="1">
          <a:off x="4177665" y="12931775"/>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184" name="【福祉施設】&#10;有形固定資産減価償却率最小値テキスト"/>
        <xdr:cNvSpPr txBox="1"/>
      </xdr:nvSpPr>
      <xdr:spPr>
        <a:xfrm>
          <a:off x="4216400" y="1431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185" name="直線コネクタ 184"/>
        <xdr:cNvCxnSpPr/>
      </xdr:nvCxnSpPr>
      <xdr:spPr>
        <a:xfrm>
          <a:off x="4108450" y="1430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186" name="【福祉施設】&#10;有形固定資産減価償却率最大値テキスト"/>
        <xdr:cNvSpPr txBox="1"/>
      </xdr:nvSpPr>
      <xdr:spPr>
        <a:xfrm>
          <a:off x="421640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187" name="直線コネクタ 186"/>
        <xdr:cNvCxnSpPr/>
      </xdr:nvCxnSpPr>
      <xdr:spPr>
        <a:xfrm>
          <a:off x="4108450" y="12931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188" name="【福祉施設】&#10;有形固定資産減価償却率平均値テキスト"/>
        <xdr:cNvSpPr txBox="1"/>
      </xdr:nvSpPr>
      <xdr:spPr>
        <a:xfrm>
          <a:off x="421640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189" name="フローチャート: 判断 188"/>
        <xdr:cNvSpPr/>
      </xdr:nvSpPr>
      <xdr:spPr>
        <a:xfrm>
          <a:off x="412750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190" name="フローチャート: 判断 189"/>
        <xdr:cNvSpPr/>
      </xdr:nvSpPr>
      <xdr:spPr>
        <a:xfrm>
          <a:off x="3384550" y="13462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191" name="フローチャート: 判断 190"/>
        <xdr:cNvSpPr/>
      </xdr:nvSpPr>
      <xdr:spPr>
        <a:xfrm>
          <a:off x="25717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192" name="フローチャート: 判断 191"/>
        <xdr:cNvSpPr/>
      </xdr:nvSpPr>
      <xdr:spPr>
        <a:xfrm>
          <a:off x="1778000" y="13450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193" name="フローチャート: 判断 192"/>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114936</xdr:rowOff>
    </xdr:from>
    <xdr:to>
      <xdr:col>24</xdr:col>
      <xdr:colOff>114300</xdr:colOff>
      <xdr:row>81</xdr:row>
      <xdr:rowOff>45086</xdr:rowOff>
    </xdr:to>
    <xdr:sp macro="" textlink="">
      <xdr:nvSpPr>
        <xdr:cNvPr id="199" name="楕円 198"/>
        <xdr:cNvSpPr/>
      </xdr:nvSpPr>
      <xdr:spPr>
        <a:xfrm>
          <a:off x="4127500" y="13329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137813</xdr:rowOff>
    </xdr:from>
    <xdr:ext cx="405111" cy="259045"/>
    <xdr:sp macro="" textlink="">
      <xdr:nvSpPr>
        <xdr:cNvPr id="200" name="【福祉施設】&#10;有形固定資産減価償却率該当値テキスト"/>
        <xdr:cNvSpPr txBox="1"/>
      </xdr:nvSpPr>
      <xdr:spPr>
        <a:xfrm>
          <a:off x="4216400"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01" name="楕円 200"/>
        <xdr:cNvSpPr/>
      </xdr:nvSpPr>
      <xdr:spPr>
        <a:xfrm>
          <a:off x="3384550" y="13285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165736</xdr:rowOff>
    </xdr:to>
    <xdr:cxnSp macro="">
      <xdr:nvCxnSpPr>
        <xdr:cNvPr id="202" name="直線コネクタ 201"/>
        <xdr:cNvCxnSpPr/>
      </xdr:nvCxnSpPr>
      <xdr:spPr>
        <a:xfrm>
          <a:off x="3429000" y="13336270"/>
          <a:ext cx="7493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03" name="楕円 202"/>
        <xdr:cNvSpPr/>
      </xdr:nvSpPr>
      <xdr:spPr>
        <a:xfrm>
          <a:off x="257175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121920</xdr:rowOff>
    </xdr:to>
    <xdr:cxnSp macro="">
      <xdr:nvCxnSpPr>
        <xdr:cNvPr id="204" name="直線コネクタ 203"/>
        <xdr:cNvCxnSpPr/>
      </xdr:nvCxnSpPr>
      <xdr:spPr>
        <a:xfrm>
          <a:off x="2622550" y="133000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205" name="楕円 204"/>
        <xdr:cNvSpPr/>
      </xdr:nvSpPr>
      <xdr:spPr>
        <a:xfrm>
          <a:off x="1778000" y="13209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85725</xdr:rowOff>
    </xdr:to>
    <xdr:cxnSp macro="">
      <xdr:nvCxnSpPr>
        <xdr:cNvPr id="206" name="直線コネクタ 205"/>
        <xdr:cNvCxnSpPr/>
      </xdr:nvCxnSpPr>
      <xdr:spPr>
        <a:xfrm>
          <a:off x="1828800" y="1325435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07" name="n_1aveValue【福祉施設】&#10;有形固定資産減価償却率"/>
        <xdr:cNvSpPr txBox="1"/>
      </xdr:nvSpPr>
      <xdr:spPr>
        <a:xfrm>
          <a:off x="32391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08" name="n_2aveValue【福祉施設】&#10;有形固定資産減価償却率"/>
        <xdr:cNvSpPr txBox="1"/>
      </xdr:nvSpPr>
      <xdr:spPr>
        <a:xfrm>
          <a:off x="2439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209" name="n_3aveValue【福祉施設】&#10;有形固定資産減価償却率"/>
        <xdr:cNvSpPr txBox="1"/>
      </xdr:nvSpPr>
      <xdr:spPr>
        <a:xfrm>
          <a:off x="164529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10" name="n_4aveValue【福祉施設】&#10;有形固定資産減価償却率"/>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11" name="n_1mainValue【福祉施設】&#10;有形固定資産減価償却率"/>
        <xdr:cNvSpPr txBox="1"/>
      </xdr:nvSpPr>
      <xdr:spPr>
        <a:xfrm>
          <a:off x="32391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12" name="n_2mainValue【福祉施設】&#10;有形固定資産減価償却率"/>
        <xdr:cNvSpPr txBox="1"/>
      </xdr:nvSpPr>
      <xdr:spPr>
        <a:xfrm>
          <a:off x="2439044"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213" name="n_3mainValue【福祉施設】&#10;有形固定資産減価償却率"/>
        <xdr:cNvSpPr txBox="1"/>
      </xdr:nvSpPr>
      <xdr:spPr>
        <a:xfrm>
          <a:off x="1645294" y="1299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239" name="直線コネクタ 238"/>
        <xdr:cNvCxnSpPr/>
      </xdr:nvCxnSpPr>
      <xdr:spPr>
        <a:xfrm flipV="1">
          <a:off x="9429115" y="12909187"/>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0" name="【福祉施設】&#10;一人当たり面積最小値テキスト"/>
        <xdr:cNvSpPr txBox="1"/>
      </xdr:nvSpPr>
      <xdr:spPr>
        <a:xfrm>
          <a:off x="9467850" y="1436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1" name="直線コネクタ 240"/>
        <xdr:cNvCxnSpPr/>
      </xdr:nvCxnSpPr>
      <xdr:spPr>
        <a:xfrm>
          <a:off x="9359900" y="14363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242" name="【福祉施設】&#10;一人当たり面積最大値テキスト"/>
        <xdr:cNvSpPr txBox="1"/>
      </xdr:nvSpPr>
      <xdr:spPr>
        <a:xfrm>
          <a:off x="9467850" y="126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43" name="直線コネクタ 242"/>
        <xdr:cNvCxnSpPr/>
      </xdr:nvCxnSpPr>
      <xdr:spPr>
        <a:xfrm>
          <a:off x="9359900" y="12909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244" name="【福祉施設】&#10;一人当たり面積平均値テキスト"/>
        <xdr:cNvSpPr txBox="1"/>
      </xdr:nvSpPr>
      <xdr:spPr>
        <a:xfrm>
          <a:off x="9467850" y="13906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245" name="フローチャート: 判断 244"/>
        <xdr:cNvSpPr/>
      </xdr:nvSpPr>
      <xdr:spPr>
        <a:xfrm>
          <a:off x="9398000" y="14048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246" name="フローチャート: 判断 245"/>
        <xdr:cNvSpPr/>
      </xdr:nvSpPr>
      <xdr:spPr>
        <a:xfrm>
          <a:off x="8636000" y="14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247" name="フローチャート: 判断 246"/>
        <xdr:cNvSpPr/>
      </xdr:nvSpPr>
      <xdr:spPr>
        <a:xfrm>
          <a:off x="7842250" y="14054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248" name="フローチャート: 判断 247"/>
        <xdr:cNvSpPr/>
      </xdr:nvSpPr>
      <xdr:spPr>
        <a:xfrm>
          <a:off x="7029450" y="140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249" name="フローチャート: 判断 248"/>
        <xdr:cNvSpPr/>
      </xdr:nvSpPr>
      <xdr:spPr>
        <a:xfrm>
          <a:off x="62357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10161</xdr:rowOff>
    </xdr:from>
    <xdr:to>
      <xdr:col>55</xdr:col>
      <xdr:colOff>50800</xdr:colOff>
      <xdr:row>86</xdr:row>
      <xdr:rowOff>111761</xdr:rowOff>
    </xdr:to>
    <xdr:sp macro="" textlink="">
      <xdr:nvSpPr>
        <xdr:cNvPr id="255" name="楕円 254"/>
        <xdr:cNvSpPr/>
      </xdr:nvSpPr>
      <xdr:spPr>
        <a:xfrm>
          <a:off x="939800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96538</xdr:rowOff>
    </xdr:from>
    <xdr:ext cx="469744" cy="259045"/>
    <xdr:sp macro="" textlink="">
      <xdr:nvSpPr>
        <xdr:cNvPr id="256" name="【福祉施設】&#10;一人当たり面積該当値テキスト"/>
        <xdr:cNvSpPr txBox="1"/>
      </xdr:nvSpPr>
      <xdr:spPr>
        <a:xfrm>
          <a:off x="9467850" y="141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57" name="楕円 256"/>
        <xdr:cNvSpPr/>
      </xdr:nvSpPr>
      <xdr:spPr>
        <a:xfrm>
          <a:off x="86360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60961</xdr:rowOff>
    </xdr:from>
    <xdr:to>
      <xdr:col>55</xdr:col>
      <xdr:colOff>0</xdr:colOff>
      <xdr:row>86</xdr:row>
      <xdr:rowOff>60961</xdr:rowOff>
    </xdr:to>
    <xdr:cxnSp macro="">
      <xdr:nvCxnSpPr>
        <xdr:cNvPr id="258" name="直線コネクタ 257"/>
        <xdr:cNvCxnSpPr/>
      </xdr:nvCxnSpPr>
      <xdr:spPr>
        <a:xfrm>
          <a:off x="8686800" y="142659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10161</xdr:rowOff>
    </xdr:from>
    <xdr:to>
      <xdr:col>46</xdr:col>
      <xdr:colOff>38100</xdr:colOff>
      <xdr:row>86</xdr:row>
      <xdr:rowOff>111761</xdr:rowOff>
    </xdr:to>
    <xdr:sp macro="" textlink="">
      <xdr:nvSpPr>
        <xdr:cNvPr id="259" name="楕円 258"/>
        <xdr:cNvSpPr/>
      </xdr:nvSpPr>
      <xdr:spPr>
        <a:xfrm>
          <a:off x="7842250" y="14215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60961</xdr:rowOff>
    </xdr:to>
    <xdr:cxnSp macro="">
      <xdr:nvCxnSpPr>
        <xdr:cNvPr id="260" name="直線コネクタ 259"/>
        <xdr:cNvCxnSpPr/>
      </xdr:nvCxnSpPr>
      <xdr:spPr>
        <a:xfrm>
          <a:off x="7886700" y="14265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261" name="楕円 260"/>
        <xdr:cNvSpPr/>
      </xdr:nvSpPr>
      <xdr:spPr>
        <a:xfrm>
          <a:off x="7029450" y="142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57694</xdr:rowOff>
    </xdr:from>
    <xdr:to>
      <xdr:col>45</xdr:col>
      <xdr:colOff>177800</xdr:colOff>
      <xdr:row>86</xdr:row>
      <xdr:rowOff>60961</xdr:rowOff>
    </xdr:to>
    <xdr:cxnSp macro="">
      <xdr:nvCxnSpPr>
        <xdr:cNvPr id="262" name="直線コネクタ 261"/>
        <xdr:cNvCxnSpPr/>
      </xdr:nvCxnSpPr>
      <xdr:spPr>
        <a:xfrm>
          <a:off x="7080250" y="14262644"/>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263" name="n_1aveValue【福祉施設】&#10;一人当たり面積"/>
        <xdr:cNvSpPr txBox="1"/>
      </xdr:nvSpPr>
      <xdr:spPr>
        <a:xfrm>
          <a:off x="8458277" y="138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264" name="n_2aveValue【福祉施設】&#10;一人当たり面積"/>
        <xdr:cNvSpPr txBox="1"/>
      </xdr:nvSpPr>
      <xdr:spPr>
        <a:xfrm>
          <a:off x="7677227" y="138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265" name="n_3aveValue【福祉施設】&#10;一人当たり面積"/>
        <xdr:cNvSpPr txBox="1"/>
      </xdr:nvSpPr>
      <xdr:spPr>
        <a:xfrm>
          <a:off x="6864427" y="1386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266" name="n_4aveValue【福祉施設】&#10;一人当たり面積"/>
        <xdr:cNvSpPr txBox="1"/>
      </xdr:nvSpPr>
      <xdr:spPr>
        <a:xfrm>
          <a:off x="6070677"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267" name="n_1mainValue【福祉施設】&#10;一人当たり面積"/>
        <xdr:cNvSpPr txBox="1"/>
      </xdr:nvSpPr>
      <xdr:spPr>
        <a:xfrm>
          <a:off x="845827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102888</xdr:rowOff>
    </xdr:from>
    <xdr:ext cx="469744" cy="259045"/>
    <xdr:sp macro="" textlink="">
      <xdr:nvSpPr>
        <xdr:cNvPr id="268" name="n_2mainValue【福祉施設】&#10;一人当たり面積"/>
        <xdr:cNvSpPr txBox="1"/>
      </xdr:nvSpPr>
      <xdr:spPr>
        <a:xfrm>
          <a:off x="76772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269" name="n_3mainValue【福祉施設】&#10;一人当たり面積"/>
        <xdr:cNvSpPr txBox="1"/>
      </xdr:nvSpPr>
      <xdr:spPr>
        <a:xfrm>
          <a:off x="6864427" y="1430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1" name="直線コネクタ 28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2" name="テキスト ボックス 28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3" name="直線コネクタ 28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4" name="テキスト ボックス 28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5" name="直線コネクタ 28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6" name="テキスト ボックス 28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7" name="直線コネクタ 28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8" name="テキスト ボックス 28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9" name="直線コネクタ 28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0" name="テキスト ボックス 28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1" name="直線コネクタ 29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2" name="テキスト ボックス 29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5" name="直線コネクタ 294"/>
        <xdr:cNvCxnSpPr/>
      </xdr:nvCxnSpPr>
      <xdr:spPr>
        <a:xfrm flipV="1">
          <a:off x="4177665" y="166807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6" name="【市民会館】&#10;有形固定資産減価償却率最小値テキスト"/>
        <xdr:cNvSpPr txBox="1"/>
      </xdr:nvSpPr>
      <xdr:spPr>
        <a:xfrm>
          <a:off x="421640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7" name="直線コネクタ 296"/>
        <xdr:cNvCxnSpPr/>
      </xdr:nvCxnSpPr>
      <xdr:spPr>
        <a:xfrm>
          <a:off x="41084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8" name="【市民会館】&#10;有形固定資産減価償却率最大値テキスト"/>
        <xdr:cNvSpPr txBox="1"/>
      </xdr:nvSpPr>
      <xdr:spPr>
        <a:xfrm>
          <a:off x="4216400" y="16455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9" name="直線コネクタ 298"/>
        <xdr:cNvCxnSpPr/>
      </xdr:nvCxnSpPr>
      <xdr:spPr>
        <a:xfrm>
          <a:off x="4108450" y="16680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00" name="【市民会館】&#10;有形固定資産減価償却率平均値テキスト"/>
        <xdr:cNvSpPr txBox="1"/>
      </xdr:nvSpPr>
      <xdr:spPr>
        <a:xfrm>
          <a:off x="4216400" y="1727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1" name="フローチャート: 判断 300"/>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2" name="フローチャート: 判断 301"/>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3" name="フローチャート: 判断 302"/>
        <xdr:cNvSpPr/>
      </xdr:nvSpPr>
      <xdr:spPr>
        <a:xfrm>
          <a:off x="25717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4" name="フローチャート: 判断 303"/>
        <xdr:cNvSpPr/>
      </xdr:nvSpPr>
      <xdr:spPr>
        <a:xfrm>
          <a:off x="1778000" y="172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5" name="フローチャート: 判断 304"/>
        <xdr:cNvSpPr/>
      </xdr:nvSpPr>
      <xdr:spPr>
        <a:xfrm>
          <a:off x="9842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311" name="楕円 310"/>
        <xdr:cNvSpPr/>
      </xdr:nvSpPr>
      <xdr:spPr>
        <a:xfrm>
          <a:off x="4127500" y="169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312" name="【市民会館】&#10;有形固定資産減価償却率該当値テキスト"/>
        <xdr:cNvSpPr txBox="1"/>
      </xdr:nvSpPr>
      <xdr:spPr>
        <a:xfrm>
          <a:off x="4216400" y="1677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313" name="楕円 312"/>
        <xdr:cNvSpPr/>
      </xdr:nvSpPr>
      <xdr:spPr>
        <a:xfrm>
          <a:off x="3384550" y="16892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27214</xdr:rowOff>
    </xdr:from>
    <xdr:to>
      <xdr:col>24</xdr:col>
      <xdr:colOff>63500</xdr:colOff>
      <xdr:row>102</xdr:row>
      <xdr:rowOff>54973</xdr:rowOff>
    </xdr:to>
    <xdr:cxnSp macro="">
      <xdr:nvCxnSpPr>
        <xdr:cNvPr id="314" name="直線コネクタ 313"/>
        <xdr:cNvCxnSpPr/>
      </xdr:nvCxnSpPr>
      <xdr:spPr>
        <a:xfrm>
          <a:off x="3429000" y="1694361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107043</xdr:rowOff>
    </xdr:from>
    <xdr:to>
      <xdr:col>15</xdr:col>
      <xdr:colOff>101600</xdr:colOff>
      <xdr:row>102</xdr:row>
      <xdr:rowOff>37193</xdr:rowOff>
    </xdr:to>
    <xdr:sp macro="" textlink="">
      <xdr:nvSpPr>
        <xdr:cNvPr id="315" name="楕円 314"/>
        <xdr:cNvSpPr/>
      </xdr:nvSpPr>
      <xdr:spPr>
        <a:xfrm>
          <a:off x="2571750" y="168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27214</xdr:rowOff>
    </xdr:to>
    <xdr:cxnSp macro="">
      <xdr:nvCxnSpPr>
        <xdr:cNvPr id="316" name="直線コネクタ 315"/>
        <xdr:cNvCxnSpPr/>
      </xdr:nvCxnSpPr>
      <xdr:spPr>
        <a:xfrm>
          <a:off x="2622550" y="16902793"/>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71120</xdr:rowOff>
    </xdr:from>
    <xdr:to>
      <xdr:col>10</xdr:col>
      <xdr:colOff>165100</xdr:colOff>
      <xdr:row>102</xdr:row>
      <xdr:rowOff>1270</xdr:rowOff>
    </xdr:to>
    <xdr:sp macro="" textlink="">
      <xdr:nvSpPr>
        <xdr:cNvPr id="317" name="楕円 316"/>
        <xdr:cNvSpPr/>
      </xdr:nvSpPr>
      <xdr:spPr>
        <a:xfrm>
          <a:off x="17780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101</xdr:row>
      <xdr:rowOff>157843</xdr:rowOff>
    </xdr:to>
    <xdr:cxnSp macro="">
      <xdr:nvCxnSpPr>
        <xdr:cNvPr id="318" name="直線コネクタ 317"/>
        <xdr:cNvCxnSpPr/>
      </xdr:nvCxnSpPr>
      <xdr:spPr>
        <a:xfrm>
          <a:off x="1828800" y="168668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19" name="n_1aveValue【市民会館】&#10;有形固定資産減価償却率"/>
        <xdr:cNvSpPr txBox="1"/>
      </xdr:nvSpPr>
      <xdr:spPr>
        <a:xfrm>
          <a:off x="32391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20" name="n_2aveValue【市民会館】&#10;有形固定資産減価償却率"/>
        <xdr:cNvSpPr txBox="1"/>
      </xdr:nvSpPr>
      <xdr:spPr>
        <a:xfrm>
          <a:off x="2439044" y="1736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21" name="n_3aveValue【市民会館】&#10;有形固定資産減価償却率"/>
        <xdr:cNvSpPr txBox="1"/>
      </xdr:nvSpPr>
      <xdr:spPr>
        <a:xfrm>
          <a:off x="1645294" y="1738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2" name="n_4aveValue【市民会館】&#10;有形固定資産減価償却率"/>
        <xdr:cNvSpPr txBox="1"/>
      </xdr:nvSpPr>
      <xdr:spPr>
        <a:xfrm>
          <a:off x="8515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323" name="n_1mainValue【市民会館】&#10;有形固定資産減価償却率"/>
        <xdr:cNvSpPr txBox="1"/>
      </xdr:nvSpPr>
      <xdr:spPr>
        <a:xfrm>
          <a:off x="3239144" y="1666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53720</xdr:rowOff>
    </xdr:from>
    <xdr:ext cx="405111" cy="259045"/>
    <xdr:sp macro="" textlink="">
      <xdr:nvSpPr>
        <xdr:cNvPr id="324" name="n_2mainValue【市民会館】&#10;有形固定資産減価償却率"/>
        <xdr:cNvSpPr txBox="1"/>
      </xdr:nvSpPr>
      <xdr:spPr>
        <a:xfrm>
          <a:off x="2439044" y="1662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325" name="n_3mainValue【市民会館】&#10;有形固定資産減価償却率"/>
        <xdr:cNvSpPr txBox="1"/>
      </xdr:nvSpPr>
      <xdr:spPr>
        <a:xfrm>
          <a:off x="164529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7" name="テキスト ボックス 336"/>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9" name="テキスト ボックス 338"/>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1" name="テキスト ボックス 340"/>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3" name="テキスト ボックス 342"/>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5" name="テキスト ボックス 344"/>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7" name="テキスト ボックス 346"/>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1" name="直線コネクタ 350"/>
        <xdr:cNvCxnSpPr/>
      </xdr:nvCxnSpPr>
      <xdr:spPr>
        <a:xfrm flipV="1">
          <a:off x="9429115" y="164896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2" name="【市民会館】&#10;一人当たり面積最小値テキスト"/>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3" name="直線コネクタ 352"/>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4" name="【市民会館】&#10;一人当たり面積最大値テキスト"/>
        <xdr:cNvSpPr txBox="1"/>
      </xdr:nvSpPr>
      <xdr:spPr>
        <a:xfrm>
          <a:off x="9467850" y="162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5" name="直線コネクタ 354"/>
        <xdr:cNvCxnSpPr/>
      </xdr:nvCxnSpPr>
      <xdr:spPr>
        <a:xfrm>
          <a:off x="9359900" y="16489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356" name="【市民会館】&#10;一人当たり面積平均値テキスト"/>
        <xdr:cNvSpPr txBox="1"/>
      </xdr:nvSpPr>
      <xdr:spPr>
        <a:xfrm>
          <a:off x="9467850" y="17625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7" name="フローチャート: 判断 356"/>
        <xdr:cNvSpPr/>
      </xdr:nvSpPr>
      <xdr:spPr>
        <a:xfrm>
          <a:off x="9398000"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8" name="フローチャート: 判断 357"/>
        <xdr:cNvSpPr/>
      </xdr:nvSpPr>
      <xdr:spPr>
        <a:xfrm>
          <a:off x="86360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9" name="フローチャート: 判断 358"/>
        <xdr:cNvSpPr/>
      </xdr:nvSpPr>
      <xdr:spPr>
        <a:xfrm>
          <a:off x="7842250" y="17653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60" name="フローチャート: 判断 359"/>
        <xdr:cNvSpPr/>
      </xdr:nvSpPr>
      <xdr:spPr>
        <a:xfrm>
          <a:off x="702945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1" name="フローチャート: 判断 360"/>
        <xdr:cNvSpPr/>
      </xdr:nvSpPr>
      <xdr:spPr>
        <a:xfrm>
          <a:off x="62357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97245</xdr:rowOff>
    </xdr:from>
    <xdr:to>
      <xdr:col>55</xdr:col>
      <xdr:colOff>50800</xdr:colOff>
      <xdr:row>105</xdr:row>
      <xdr:rowOff>27395</xdr:rowOff>
    </xdr:to>
    <xdr:sp macro="" textlink="">
      <xdr:nvSpPr>
        <xdr:cNvPr id="367" name="楕円 366"/>
        <xdr:cNvSpPr/>
      </xdr:nvSpPr>
      <xdr:spPr>
        <a:xfrm>
          <a:off x="9398000" y="1735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120122</xdr:rowOff>
    </xdr:from>
    <xdr:ext cx="469744" cy="259045"/>
    <xdr:sp macro="" textlink="">
      <xdr:nvSpPr>
        <xdr:cNvPr id="368" name="【市民会館】&#10;一人当たり面積該当値テキスト"/>
        <xdr:cNvSpPr txBox="1"/>
      </xdr:nvSpPr>
      <xdr:spPr>
        <a:xfrm>
          <a:off x="9467850" y="1720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69" name="楕円 368"/>
        <xdr:cNvSpPr/>
      </xdr:nvSpPr>
      <xdr:spPr>
        <a:xfrm>
          <a:off x="86360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144780</xdr:rowOff>
    </xdr:from>
    <xdr:to>
      <xdr:col>55</xdr:col>
      <xdr:colOff>0</xdr:colOff>
      <xdr:row>104</xdr:row>
      <xdr:rowOff>148045</xdr:rowOff>
    </xdr:to>
    <xdr:cxnSp macro="">
      <xdr:nvCxnSpPr>
        <xdr:cNvPr id="370" name="直線コネクタ 369"/>
        <xdr:cNvCxnSpPr/>
      </xdr:nvCxnSpPr>
      <xdr:spPr>
        <a:xfrm>
          <a:off x="8686800" y="17404080"/>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371" name="楕円 370"/>
        <xdr:cNvSpPr/>
      </xdr:nvSpPr>
      <xdr:spPr>
        <a:xfrm>
          <a:off x="7842250" y="17350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144780</xdr:rowOff>
    </xdr:to>
    <xdr:cxnSp macro="">
      <xdr:nvCxnSpPr>
        <xdr:cNvPr id="372" name="直線コネクタ 371"/>
        <xdr:cNvCxnSpPr/>
      </xdr:nvCxnSpPr>
      <xdr:spPr>
        <a:xfrm>
          <a:off x="7886700" y="1740081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84182</xdr:rowOff>
    </xdr:from>
    <xdr:to>
      <xdr:col>41</xdr:col>
      <xdr:colOff>101600</xdr:colOff>
      <xdr:row>105</xdr:row>
      <xdr:rowOff>14332</xdr:rowOff>
    </xdr:to>
    <xdr:sp macro="" textlink="">
      <xdr:nvSpPr>
        <xdr:cNvPr id="373" name="楕円 372"/>
        <xdr:cNvSpPr/>
      </xdr:nvSpPr>
      <xdr:spPr>
        <a:xfrm>
          <a:off x="702945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134982</xdr:rowOff>
    </xdr:from>
    <xdr:to>
      <xdr:col>45</xdr:col>
      <xdr:colOff>177800</xdr:colOff>
      <xdr:row>104</xdr:row>
      <xdr:rowOff>141514</xdr:rowOff>
    </xdr:to>
    <xdr:cxnSp macro="">
      <xdr:nvCxnSpPr>
        <xdr:cNvPr id="374" name="直線コネクタ 373"/>
        <xdr:cNvCxnSpPr/>
      </xdr:nvCxnSpPr>
      <xdr:spPr>
        <a:xfrm>
          <a:off x="7080250" y="17394282"/>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75" name="n_1aveValue【市民会館】&#10;一人当たり面積"/>
        <xdr:cNvSpPr txBox="1"/>
      </xdr:nvSpPr>
      <xdr:spPr>
        <a:xfrm>
          <a:off x="845827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376" name="n_2aveValue【市民会館】&#10;一人当たり面積"/>
        <xdr:cNvSpPr txBox="1"/>
      </xdr:nvSpPr>
      <xdr:spPr>
        <a:xfrm>
          <a:off x="7677227" y="177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77" name="n_3aveValue【市民会館】&#10;一人当たり面積"/>
        <xdr:cNvSpPr txBox="1"/>
      </xdr:nvSpPr>
      <xdr:spPr>
        <a:xfrm>
          <a:off x="6864427" y="1775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8" name="n_4aveValue【市民会館】&#10;一人当たり面積"/>
        <xdr:cNvSpPr txBox="1"/>
      </xdr:nvSpPr>
      <xdr:spPr>
        <a:xfrm>
          <a:off x="60706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379" name="n_1mainValue【市民会館】&#10;一人当たり面積"/>
        <xdr:cNvSpPr txBox="1"/>
      </xdr:nvSpPr>
      <xdr:spPr>
        <a:xfrm>
          <a:off x="84582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37391</xdr:rowOff>
    </xdr:from>
    <xdr:ext cx="469744" cy="259045"/>
    <xdr:sp macro="" textlink="">
      <xdr:nvSpPr>
        <xdr:cNvPr id="380" name="n_2mainValue【市民会館】&#10;一人当たり面積"/>
        <xdr:cNvSpPr txBox="1"/>
      </xdr:nvSpPr>
      <xdr:spPr>
        <a:xfrm>
          <a:off x="76772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30859</xdr:rowOff>
    </xdr:from>
    <xdr:ext cx="469744" cy="259045"/>
    <xdr:sp macro="" textlink="">
      <xdr:nvSpPr>
        <xdr:cNvPr id="381" name="n_3mainValue【市民会館】&#10;一人当たり面積"/>
        <xdr:cNvSpPr txBox="1"/>
      </xdr:nvSpPr>
      <xdr:spPr>
        <a:xfrm>
          <a:off x="6864427" y="171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3" name="直線コネクタ 39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4" name="テキスト ボックス 393"/>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5" name="直線コネクタ 39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6" name="テキスト ボックス 39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7" name="直線コネクタ 39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8" name="テキスト ボックス 39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9" name="直線コネクタ 39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0" name="テキスト ボックス 39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1" name="直線コネクタ 40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2" name="テキスト ボックス 40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3" name="直線コネクタ 40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4" name="テキスト ボックス 403"/>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7" name="直線コネクタ 406"/>
        <xdr:cNvCxnSpPr/>
      </xdr:nvCxnSpPr>
      <xdr:spPr>
        <a:xfrm flipV="1">
          <a:off x="14699614" y="5566773"/>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8" name="【一般廃棄物処理施設】&#10;有形固定資産減価償却率最小値テキスト"/>
        <xdr:cNvSpPr txBox="1"/>
      </xdr:nvSpPr>
      <xdr:spPr>
        <a:xfrm>
          <a:off x="14738350" y="696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9" name="直線コネクタ 408"/>
        <xdr:cNvCxnSpPr/>
      </xdr:nvCxnSpPr>
      <xdr:spPr>
        <a:xfrm>
          <a:off x="14611350" y="6956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0" name="【一般廃棄物処理施設】&#10;有形固定資産減価償却率最大値テキスト"/>
        <xdr:cNvSpPr txBox="1"/>
      </xdr:nvSpPr>
      <xdr:spPr>
        <a:xfrm>
          <a:off x="1473835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1" name="直線コネクタ 410"/>
        <xdr:cNvCxnSpPr/>
      </xdr:nvCxnSpPr>
      <xdr:spPr>
        <a:xfrm>
          <a:off x="146113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12" name="【一般廃棄物処理施設】&#10;有形固定資産減価償却率平均値テキスト"/>
        <xdr:cNvSpPr txBox="1"/>
      </xdr:nvSpPr>
      <xdr:spPr>
        <a:xfrm>
          <a:off x="1473835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3" name="フローチャート: 判断 412"/>
        <xdr:cNvSpPr/>
      </xdr:nvSpPr>
      <xdr:spPr>
        <a:xfrm>
          <a:off x="14649450" y="64771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4" name="フローチャート: 判断 413"/>
        <xdr:cNvSpPr/>
      </xdr:nvSpPr>
      <xdr:spPr>
        <a:xfrm>
          <a:off x="1388745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5" name="フローチャート: 判断 414"/>
        <xdr:cNvSpPr/>
      </xdr:nvSpPr>
      <xdr:spPr>
        <a:xfrm>
          <a:off x="13093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6" name="フローチャート: 判断 415"/>
        <xdr:cNvSpPr/>
      </xdr:nvSpPr>
      <xdr:spPr>
        <a:xfrm>
          <a:off x="12299950" y="6428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7" name="フローチャート: 判断 416"/>
        <xdr:cNvSpPr/>
      </xdr:nvSpPr>
      <xdr:spPr>
        <a:xfrm>
          <a:off x="1148715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31931</xdr:rowOff>
    </xdr:from>
    <xdr:to>
      <xdr:col>85</xdr:col>
      <xdr:colOff>177800</xdr:colOff>
      <xdr:row>35</xdr:row>
      <xdr:rowOff>133531</xdr:rowOff>
    </xdr:to>
    <xdr:sp macro="" textlink="">
      <xdr:nvSpPr>
        <xdr:cNvPr id="423" name="楕円 422"/>
        <xdr:cNvSpPr/>
      </xdr:nvSpPr>
      <xdr:spPr>
        <a:xfrm>
          <a:off x="14649450" y="58167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54808</xdr:rowOff>
    </xdr:from>
    <xdr:ext cx="405111" cy="259045"/>
    <xdr:sp macro="" textlink="">
      <xdr:nvSpPr>
        <xdr:cNvPr id="424" name="【一般廃棄物処理施設】&#10;有形固定資産減価償却率該当値テキスト"/>
        <xdr:cNvSpPr txBox="1"/>
      </xdr:nvSpPr>
      <xdr:spPr>
        <a:xfrm>
          <a:off x="14738350" y="567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25" name="楕円 424"/>
        <xdr:cNvSpPr/>
      </xdr:nvSpPr>
      <xdr:spPr>
        <a:xfrm>
          <a:off x="13887450" y="5779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82731</xdr:rowOff>
    </xdr:to>
    <xdr:cxnSp macro="">
      <xdr:nvCxnSpPr>
        <xdr:cNvPr id="426" name="直線コネクタ 425"/>
        <xdr:cNvCxnSpPr/>
      </xdr:nvCxnSpPr>
      <xdr:spPr>
        <a:xfrm>
          <a:off x="13938250" y="5823494"/>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27" name="楕円 426"/>
        <xdr:cNvSpPr/>
      </xdr:nvSpPr>
      <xdr:spPr>
        <a:xfrm>
          <a:off x="13093700" y="6732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41</xdr:row>
      <xdr:rowOff>1088</xdr:rowOff>
    </xdr:to>
    <xdr:cxnSp macro="">
      <xdr:nvCxnSpPr>
        <xdr:cNvPr id="428" name="直線コネクタ 427"/>
        <xdr:cNvCxnSpPr/>
      </xdr:nvCxnSpPr>
      <xdr:spPr>
        <a:xfrm flipV="1">
          <a:off x="13144500" y="5823494"/>
          <a:ext cx="793750" cy="95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115207</xdr:rowOff>
    </xdr:from>
    <xdr:to>
      <xdr:col>72</xdr:col>
      <xdr:colOff>38100</xdr:colOff>
      <xdr:row>41</xdr:row>
      <xdr:rowOff>45357</xdr:rowOff>
    </xdr:to>
    <xdr:sp macro="" textlink="">
      <xdr:nvSpPr>
        <xdr:cNvPr id="429" name="楕円 428"/>
        <xdr:cNvSpPr/>
      </xdr:nvSpPr>
      <xdr:spPr>
        <a:xfrm>
          <a:off x="12299950" y="6725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166007</xdr:rowOff>
    </xdr:from>
    <xdr:to>
      <xdr:col>76</xdr:col>
      <xdr:colOff>114300</xdr:colOff>
      <xdr:row>41</xdr:row>
      <xdr:rowOff>1088</xdr:rowOff>
    </xdr:to>
    <xdr:cxnSp macro="">
      <xdr:nvCxnSpPr>
        <xdr:cNvPr id="430" name="直線コネクタ 429"/>
        <xdr:cNvCxnSpPr/>
      </xdr:nvCxnSpPr>
      <xdr:spPr>
        <a:xfrm>
          <a:off x="12344400" y="6776357"/>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31" name="n_1aveValue【一般廃棄物処理施設】&#10;有形固定資産減価償却率"/>
        <xdr:cNvSpPr txBox="1"/>
      </xdr:nvSpPr>
      <xdr:spPr>
        <a:xfrm>
          <a:off x="13742044"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32" name="n_2aveValue【一般廃棄物処理施設】&#10;有形固定資産減価償却率"/>
        <xdr:cNvSpPr txBox="1"/>
      </xdr:nvSpPr>
      <xdr:spPr>
        <a:xfrm>
          <a:off x="1296099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33" name="n_3aveValue【一般廃棄物処理施設】&#10;有形固定資産減価償却率"/>
        <xdr:cNvSpPr txBox="1"/>
      </xdr:nvSpPr>
      <xdr:spPr>
        <a:xfrm>
          <a:off x="121672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34" name="n_4aveValue【一般廃棄物処理施設】&#10;有形固定資産減価償却率"/>
        <xdr:cNvSpPr txBox="1"/>
      </xdr:nvSpPr>
      <xdr:spPr>
        <a:xfrm>
          <a:off x="113544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35" name="n_1mainValue【一般廃棄物処理施設】&#10;有形固定資産減価償却率"/>
        <xdr:cNvSpPr txBox="1"/>
      </xdr:nvSpPr>
      <xdr:spPr>
        <a:xfrm>
          <a:off x="13742044" y="556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36" name="n_2mainValue【一般廃棄物処理施設】&#10;有形固定資産減価償却率"/>
        <xdr:cNvSpPr txBox="1"/>
      </xdr:nvSpPr>
      <xdr:spPr>
        <a:xfrm>
          <a:off x="12960994"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36484</xdr:rowOff>
    </xdr:from>
    <xdr:ext cx="405111" cy="259045"/>
    <xdr:sp macro="" textlink="">
      <xdr:nvSpPr>
        <xdr:cNvPr id="437" name="n_3mainValue【一般廃棄物処理施設】&#10;有形固定資産減価償却率"/>
        <xdr:cNvSpPr txBox="1"/>
      </xdr:nvSpPr>
      <xdr:spPr>
        <a:xfrm>
          <a:off x="12167244" y="681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1" name="テキスト ボックス 450"/>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9" name="テキスト ボックス 458"/>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61" name="直線コネクタ 460"/>
        <xdr:cNvCxnSpPr/>
      </xdr:nvCxnSpPr>
      <xdr:spPr>
        <a:xfrm flipV="1">
          <a:off x="19951064" y="5716038"/>
          <a:ext cx="0" cy="126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62" name="【一般廃棄物処理施設】&#10;一人当たり有形固定資産（償却資産）額最小値テキスト"/>
        <xdr:cNvSpPr txBox="1"/>
      </xdr:nvSpPr>
      <xdr:spPr>
        <a:xfrm>
          <a:off x="19989800" y="698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63" name="直線コネクタ 462"/>
        <xdr:cNvCxnSpPr/>
      </xdr:nvCxnSpPr>
      <xdr:spPr>
        <a:xfrm>
          <a:off x="19881850" y="6978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64" name="【一般廃棄物処理施設】&#10;一人当たり有形固定資産（償却資産）額最大値テキスト"/>
        <xdr:cNvSpPr txBox="1"/>
      </xdr:nvSpPr>
      <xdr:spPr>
        <a:xfrm>
          <a:off x="19989800" y="54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65" name="直線コネクタ 464"/>
        <xdr:cNvCxnSpPr/>
      </xdr:nvCxnSpPr>
      <xdr:spPr>
        <a:xfrm>
          <a:off x="19881850" y="5716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66" name="【一般廃棄物処理施設】&#10;一人当たり有形固定資産（償却資産）額平均値テキスト"/>
        <xdr:cNvSpPr txBox="1"/>
      </xdr:nvSpPr>
      <xdr:spPr>
        <a:xfrm>
          <a:off x="19989800" y="661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67" name="フローチャート: 判断 466"/>
        <xdr:cNvSpPr/>
      </xdr:nvSpPr>
      <xdr:spPr>
        <a:xfrm>
          <a:off x="19900900" y="6758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68" name="フローチャート: 判断 467"/>
        <xdr:cNvSpPr/>
      </xdr:nvSpPr>
      <xdr:spPr>
        <a:xfrm>
          <a:off x="19157950" y="6760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69" name="フローチャート: 判断 468"/>
        <xdr:cNvSpPr/>
      </xdr:nvSpPr>
      <xdr:spPr>
        <a:xfrm>
          <a:off x="18345150" y="67735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70" name="フローチャート: 判断 469"/>
        <xdr:cNvSpPr/>
      </xdr:nvSpPr>
      <xdr:spPr>
        <a:xfrm>
          <a:off x="17551400" y="677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71" name="フローチャート: 判断 470"/>
        <xdr:cNvSpPr/>
      </xdr:nvSpPr>
      <xdr:spPr>
        <a:xfrm>
          <a:off x="16757650" y="678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85505</xdr:rowOff>
    </xdr:from>
    <xdr:to>
      <xdr:col>116</xdr:col>
      <xdr:colOff>114300</xdr:colOff>
      <xdr:row>42</xdr:row>
      <xdr:rowOff>15655</xdr:rowOff>
    </xdr:to>
    <xdr:sp macro="" textlink="">
      <xdr:nvSpPr>
        <xdr:cNvPr id="477" name="楕円 476"/>
        <xdr:cNvSpPr/>
      </xdr:nvSpPr>
      <xdr:spPr>
        <a:xfrm>
          <a:off x="19900900" y="686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432</xdr:rowOff>
    </xdr:from>
    <xdr:ext cx="534377" cy="259045"/>
    <xdr:sp macro="" textlink="">
      <xdr:nvSpPr>
        <xdr:cNvPr id="478" name="【一般廃棄物処理施設】&#10;一人当たり有形固定資産（償却資産）額該当値テキスト"/>
        <xdr:cNvSpPr txBox="1"/>
      </xdr:nvSpPr>
      <xdr:spPr>
        <a:xfrm>
          <a:off x="19989800" y="6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88882</xdr:rowOff>
    </xdr:from>
    <xdr:to>
      <xdr:col>112</xdr:col>
      <xdr:colOff>38100</xdr:colOff>
      <xdr:row>42</xdr:row>
      <xdr:rowOff>19032</xdr:rowOff>
    </xdr:to>
    <xdr:sp macro="" textlink="">
      <xdr:nvSpPr>
        <xdr:cNvPr id="479" name="楕円 478"/>
        <xdr:cNvSpPr/>
      </xdr:nvSpPr>
      <xdr:spPr>
        <a:xfrm>
          <a:off x="19157950" y="6864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136305</xdr:rowOff>
    </xdr:from>
    <xdr:to>
      <xdr:col>116</xdr:col>
      <xdr:colOff>63500</xdr:colOff>
      <xdr:row>41</xdr:row>
      <xdr:rowOff>139682</xdr:rowOff>
    </xdr:to>
    <xdr:cxnSp macro="">
      <xdr:nvCxnSpPr>
        <xdr:cNvPr id="480" name="直線コネクタ 479"/>
        <xdr:cNvCxnSpPr/>
      </xdr:nvCxnSpPr>
      <xdr:spPr>
        <a:xfrm flipV="1">
          <a:off x="19202400" y="6911755"/>
          <a:ext cx="7493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42301</xdr:rowOff>
    </xdr:from>
    <xdr:to>
      <xdr:col>107</xdr:col>
      <xdr:colOff>101600</xdr:colOff>
      <xdr:row>41</xdr:row>
      <xdr:rowOff>143901</xdr:rowOff>
    </xdr:to>
    <xdr:sp macro="" textlink="">
      <xdr:nvSpPr>
        <xdr:cNvPr id="481" name="楕円 480"/>
        <xdr:cNvSpPr/>
      </xdr:nvSpPr>
      <xdr:spPr>
        <a:xfrm>
          <a:off x="18345150" y="68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93101</xdr:rowOff>
    </xdr:from>
    <xdr:to>
      <xdr:col>111</xdr:col>
      <xdr:colOff>177800</xdr:colOff>
      <xdr:row>41</xdr:row>
      <xdr:rowOff>139682</xdr:rowOff>
    </xdr:to>
    <xdr:cxnSp macro="">
      <xdr:nvCxnSpPr>
        <xdr:cNvPr id="482" name="直線コネクタ 481"/>
        <xdr:cNvCxnSpPr/>
      </xdr:nvCxnSpPr>
      <xdr:spPr>
        <a:xfrm>
          <a:off x="18395950" y="6868551"/>
          <a:ext cx="80645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41657</xdr:rowOff>
    </xdr:from>
    <xdr:to>
      <xdr:col>102</xdr:col>
      <xdr:colOff>165100</xdr:colOff>
      <xdr:row>41</xdr:row>
      <xdr:rowOff>143257</xdr:rowOff>
    </xdr:to>
    <xdr:sp macro="" textlink="">
      <xdr:nvSpPr>
        <xdr:cNvPr id="483" name="楕円 482"/>
        <xdr:cNvSpPr/>
      </xdr:nvSpPr>
      <xdr:spPr>
        <a:xfrm>
          <a:off x="17551400" y="68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92457</xdr:rowOff>
    </xdr:from>
    <xdr:to>
      <xdr:col>107</xdr:col>
      <xdr:colOff>50800</xdr:colOff>
      <xdr:row>41</xdr:row>
      <xdr:rowOff>93101</xdr:rowOff>
    </xdr:to>
    <xdr:cxnSp macro="">
      <xdr:nvCxnSpPr>
        <xdr:cNvPr id="484" name="直線コネクタ 483"/>
        <xdr:cNvCxnSpPr/>
      </xdr:nvCxnSpPr>
      <xdr:spPr>
        <a:xfrm>
          <a:off x="17602200" y="6867907"/>
          <a:ext cx="79375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485" name="n_1aveValue【一般廃棄物処理施設】&#10;一人当たり有形固定資産（償却資産）額"/>
        <xdr:cNvSpPr txBox="1"/>
      </xdr:nvSpPr>
      <xdr:spPr>
        <a:xfrm>
          <a:off x="18947911" y="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86" name="n_2aveValue【一般廃棄物処理施設】&#10;一人当たり有形固定資産（償却資産）額"/>
        <xdr:cNvSpPr txBox="1"/>
      </xdr:nvSpPr>
      <xdr:spPr>
        <a:xfrm>
          <a:off x="1816686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487" name="n_3aveValue【一般廃棄物処理施設】&#10;一人当たり有形固定資産（償却資産）額"/>
        <xdr:cNvSpPr txBox="1"/>
      </xdr:nvSpPr>
      <xdr:spPr>
        <a:xfrm>
          <a:off x="1735406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88" name="n_4aveValue【一般廃棄物処理施設】&#10;一人当たり有形固定資産（償却資産）額"/>
        <xdr:cNvSpPr txBox="1"/>
      </xdr:nvSpPr>
      <xdr:spPr>
        <a:xfrm>
          <a:off x="16560311" y="65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10159</xdr:rowOff>
    </xdr:from>
    <xdr:ext cx="534377" cy="259045"/>
    <xdr:sp macro="" textlink="">
      <xdr:nvSpPr>
        <xdr:cNvPr id="489" name="n_1mainValue【一般廃棄物処理施設】&#10;一人当たり有形固定資産（償却資産）額"/>
        <xdr:cNvSpPr txBox="1"/>
      </xdr:nvSpPr>
      <xdr:spPr>
        <a:xfrm>
          <a:off x="18947911" y="69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135028</xdr:rowOff>
    </xdr:from>
    <xdr:ext cx="534377" cy="259045"/>
    <xdr:sp macro="" textlink="">
      <xdr:nvSpPr>
        <xdr:cNvPr id="490" name="n_2mainValue【一般廃棄物処理施設】&#10;一人当たり有形固定資産（償却資産）額"/>
        <xdr:cNvSpPr txBox="1"/>
      </xdr:nvSpPr>
      <xdr:spPr>
        <a:xfrm>
          <a:off x="18166861" y="69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134384</xdr:rowOff>
    </xdr:from>
    <xdr:ext cx="534377" cy="259045"/>
    <xdr:sp macro="" textlink="">
      <xdr:nvSpPr>
        <xdr:cNvPr id="491" name="n_3mainValue【一般廃棄物処理施設】&#10;一人当たり有形固定資産（償却資産）額"/>
        <xdr:cNvSpPr txBox="1"/>
      </xdr:nvSpPr>
      <xdr:spPr>
        <a:xfrm>
          <a:off x="17354061" y="69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7" name="直線コネクタ 516"/>
        <xdr:cNvCxnSpPr/>
      </xdr:nvCxnSpPr>
      <xdr:spPr>
        <a:xfrm flipV="1">
          <a:off x="14699614" y="919298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20" name="【保健センター・保健所】&#10;有形固定資産減価償却率最大値テキスト"/>
        <xdr:cNvSpPr txBox="1"/>
      </xdr:nvSpPr>
      <xdr:spPr>
        <a:xfrm>
          <a:off x="14738350" y="8974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1" name="直線コネクタ 520"/>
        <xdr:cNvCxnSpPr/>
      </xdr:nvCxnSpPr>
      <xdr:spPr>
        <a:xfrm>
          <a:off x="14611350" y="9192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22" name="【保健センター・保健所】&#10;有形固定資産減価償却率平均値テキスト"/>
        <xdr:cNvSpPr txBox="1"/>
      </xdr:nvSpPr>
      <xdr:spPr>
        <a:xfrm>
          <a:off x="14738350" y="9750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3" name="フローチャート: 判断 522"/>
        <xdr:cNvSpPr/>
      </xdr:nvSpPr>
      <xdr:spPr>
        <a:xfrm>
          <a:off x="14649450" y="98989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4" name="フローチャート: 判断 523"/>
        <xdr:cNvSpPr/>
      </xdr:nvSpPr>
      <xdr:spPr>
        <a:xfrm>
          <a:off x="138874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5" name="フローチャート: 判断 524"/>
        <xdr:cNvSpPr/>
      </xdr:nvSpPr>
      <xdr:spPr>
        <a:xfrm>
          <a:off x="1309370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6" name="フローチャート: 判断 525"/>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7" name="フローチャート: 判断 526"/>
        <xdr:cNvSpPr/>
      </xdr:nvSpPr>
      <xdr:spPr>
        <a:xfrm>
          <a:off x="11487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33" name="楕円 532"/>
        <xdr:cNvSpPr/>
      </xdr:nvSpPr>
      <xdr:spPr>
        <a:xfrm>
          <a:off x="14649450" y="10044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34" name="【保健センター・保健所】&#10;有形固定資産減価償却率該当値テキスト"/>
        <xdr:cNvSpPr txBox="1"/>
      </xdr:nvSpPr>
      <xdr:spPr>
        <a:xfrm>
          <a:off x="1473835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35" name="楕円 534"/>
        <xdr:cNvSpPr/>
      </xdr:nvSpPr>
      <xdr:spPr>
        <a:xfrm>
          <a:off x="13887450" y="10149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122465</xdr:rowOff>
    </xdr:to>
    <xdr:cxnSp macro="">
      <xdr:nvCxnSpPr>
        <xdr:cNvPr id="536" name="直線コネクタ 535"/>
        <xdr:cNvCxnSpPr/>
      </xdr:nvCxnSpPr>
      <xdr:spPr>
        <a:xfrm flipV="1">
          <a:off x="13938250" y="10088880"/>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537" name="楕円 536"/>
        <xdr:cNvSpPr/>
      </xdr:nvSpPr>
      <xdr:spPr>
        <a:xfrm>
          <a:off x="13093700" y="1021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13063</xdr:rowOff>
    </xdr:to>
    <xdr:cxnSp macro="">
      <xdr:nvCxnSpPr>
        <xdr:cNvPr id="538" name="直線コネクタ 537"/>
        <xdr:cNvCxnSpPr/>
      </xdr:nvCxnSpPr>
      <xdr:spPr>
        <a:xfrm flipV="1">
          <a:off x="13144500" y="10199915"/>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39" name="楕円 538"/>
        <xdr:cNvSpPr/>
      </xdr:nvSpPr>
      <xdr:spPr>
        <a:xfrm>
          <a:off x="12299950" y="1009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62</xdr:row>
      <xdr:rowOff>13063</xdr:rowOff>
    </xdr:to>
    <xdr:cxnSp macro="">
      <xdr:nvCxnSpPr>
        <xdr:cNvPr id="540" name="直線コネクタ 539"/>
        <xdr:cNvCxnSpPr/>
      </xdr:nvCxnSpPr>
      <xdr:spPr>
        <a:xfrm>
          <a:off x="12344400" y="10146030"/>
          <a:ext cx="8001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41" name="n_1aveValue【保健センター・保健所】&#10;有形固定資産減価償却率"/>
        <xdr:cNvSpPr txBox="1"/>
      </xdr:nvSpPr>
      <xdr:spPr>
        <a:xfrm>
          <a:off x="13742044" y="964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42" name="n_2aveValue【保健センター・保健所】&#10;有形固定資産減価償却率"/>
        <xdr:cNvSpPr txBox="1"/>
      </xdr:nvSpPr>
      <xdr:spPr>
        <a:xfrm>
          <a:off x="1296099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43"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4" name="n_4aveValue【保健センター・保健所】&#10;有形固定資産減価償却率"/>
        <xdr:cNvSpPr txBox="1"/>
      </xdr:nvSpPr>
      <xdr:spPr>
        <a:xfrm>
          <a:off x="11354444" y="96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45" name="n_1mainValue【保健センター・保健所】&#10;有形固定資産減価償却率"/>
        <xdr:cNvSpPr txBox="1"/>
      </xdr:nvSpPr>
      <xdr:spPr>
        <a:xfrm>
          <a:off x="13742044" y="1024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46" name="n_2mainValue【保健センター・保健所】&#10;有形固定資産減価償却率"/>
        <xdr:cNvSpPr txBox="1"/>
      </xdr:nvSpPr>
      <xdr:spPr>
        <a:xfrm>
          <a:off x="12960994" y="102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47" name="n_3mainValue【保健センター・保健所】&#10;有形固定資産減価償却率"/>
        <xdr:cNvSpPr txBox="1"/>
      </xdr:nvSpPr>
      <xdr:spPr>
        <a:xfrm>
          <a:off x="1216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1" name="直線コネクタ 570"/>
        <xdr:cNvCxnSpPr/>
      </xdr:nvCxnSpPr>
      <xdr:spPr>
        <a:xfrm flipV="1">
          <a:off x="19951064" y="92075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2" name="【保健センター・保健所】&#10;一人当たり面積最小値テキスト"/>
        <xdr:cNvSpPr txBox="1"/>
      </xdr:nvSpPr>
      <xdr:spPr>
        <a:xfrm>
          <a:off x="199898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3" name="直線コネクタ 572"/>
        <xdr:cNvCxnSpPr/>
      </xdr:nvCxnSpPr>
      <xdr:spPr>
        <a:xfrm>
          <a:off x="19881850" y="1062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4" name="【保健センター・保健所】&#10;一人当たり面積最大値テキスト"/>
        <xdr:cNvSpPr txBox="1"/>
      </xdr:nvSpPr>
      <xdr:spPr>
        <a:xfrm>
          <a:off x="1998980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5" name="直線コネクタ 574"/>
        <xdr:cNvCxnSpPr/>
      </xdr:nvCxnSpPr>
      <xdr:spPr>
        <a:xfrm>
          <a:off x="19881850" y="920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7" name="フローチャート: 判断 57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8" name="フローチャート: 判断 577"/>
        <xdr:cNvSpPr/>
      </xdr:nvSpPr>
      <xdr:spPr>
        <a:xfrm>
          <a:off x="19157950" y="1007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9" name="フローチャート: 判断 578"/>
        <xdr:cNvSpPr/>
      </xdr:nvSpPr>
      <xdr:spPr>
        <a:xfrm>
          <a:off x="1834515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0" name="フローチャート: 判断 579"/>
        <xdr:cNvSpPr/>
      </xdr:nvSpPr>
      <xdr:spPr>
        <a:xfrm>
          <a:off x="175514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1" name="フローチャート: 判断 580"/>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587" name="楕円 586"/>
        <xdr:cNvSpPr/>
      </xdr:nvSpPr>
      <xdr:spPr>
        <a:xfrm>
          <a:off x="1990090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588" name="【保健センター・保健所】&#10;一人当たり面積該当値テキスト"/>
        <xdr:cNvSpPr txBox="1"/>
      </xdr:nvSpPr>
      <xdr:spPr>
        <a:xfrm>
          <a:off x="199898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589" name="楕円 588"/>
        <xdr:cNvSpPr/>
      </xdr:nvSpPr>
      <xdr:spPr>
        <a:xfrm>
          <a:off x="19157950" y="1033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590" name="直線コネクタ 589"/>
        <xdr:cNvCxnSpPr/>
      </xdr:nvCxnSpPr>
      <xdr:spPr>
        <a:xfrm>
          <a:off x="19202400" y="10382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591" name="楕円 590"/>
        <xdr:cNvSpPr/>
      </xdr:nvSpPr>
      <xdr:spPr>
        <a:xfrm>
          <a:off x="1834515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592" name="直線コネクタ 591"/>
        <xdr:cNvCxnSpPr/>
      </xdr:nvCxnSpPr>
      <xdr:spPr>
        <a:xfrm>
          <a:off x="18395950" y="10382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593" name="楕円 592"/>
        <xdr:cNvSpPr/>
      </xdr:nvSpPr>
      <xdr:spPr>
        <a:xfrm>
          <a:off x="1755140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594" name="直線コネクタ 593"/>
        <xdr:cNvCxnSpPr/>
      </xdr:nvCxnSpPr>
      <xdr:spPr>
        <a:xfrm>
          <a:off x="17602200" y="10382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5" name="n_1aveValue【保健センター・保健所】&#10;一人当たり面積"/>
        <xdr:cNvSpPr txBox="1"/>
      </xdr:nvSpPr>
      <xdr:spPr>
        <a:xfrm>
          <a:off x="189802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6" name="n_2aveValue【保健センター・保健所】&#10;一人当たり面積"/>
        <xdr:cNvSpPr txBox="1"/>
      </xdr:nvSpPr>
      <xdr:spPr>
        <a:xfrm>
          <a:off x="181801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7" name="n_3aveValue【保健センター・保健所】&#10;一人当たり面積"/>
        <xdr:cNvSpPr txBox="1"/>
      </xdr:nvSpPr>
      <xdr:spPr>
        <a:xfrm>
          <a:off x="1738637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8" name="n_4aveValue【保健センター・保健所】&#10;一人当たり面積"/>
        <xdr:cNvSpPr txBox="1"/>
      </xdr:nvSpPr>
      <xdr:spPr>
        <a:xfrm>
          <a:off x="165926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599" name="n_1mainValue【保健センター・保健所】&#10;一人当たり面積"/>
        <xdr:cNvSpPr txBox="1"/>
      </xdr:nvSpPr>
      <xdr:spPr>
        <a:xfrm>
          <a:off x="189802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600" name="n_2mainValue【保健センター・保健所】&#10;一人当たり面積"/>
        <xdr:cNvSpPr txBox="1"/>
      </xdr:nvSpPr>
      <xdr:spPr>
        <a:xfrm>
          <a:off x="181801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601" name="n_3mainValue【保健センター・保健所】&#10;一人当たり面積"/>
        <xdr:cNvSpPr txBox="1"/>
      </xdr:nvSpPr>
      <xdr:spPr>
        <a:xfrm>
          <a:off x="1738637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6" name="直線コネクタ 625"/>
        <xdr:cNvCxnSpPr/>
      </xdr:nvCxnSpPr>
      <xdr:spPr>
        <a:xfrm flipV="1">
          <a:off x="14699614" y="12768580"/>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7" name="【消防施設】&#10;有形固定資産減価償却率最小値テキスト"/>
        <xdr:cNvSpPr txBox="1"/>
      </xdr:nvSpPr>
      <xdr:spPr>
        <a:xfrm>
          <a:off x="14738350" y="1427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8" name="直線コネクタ 627"/>
        <xdr:cNvCxnSpPr/>
      </xdr:nvCxnSpPr>
      <xdr:spPr>
        <a:xfrm>
          <a:off x="14611350" y="14267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9" name="【消防施設】&#10;有形固定資産減価償却率最大値テキスト"/>
        <xdr:cNvSpPr txBox="1"/>
      </xdr:nvSpPr>
      <xdr:spPr>
        <a:xfrm>
          <a:off x="14738350" y="1255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xdr:cNvCxnSpPr/>
      </xdr:nvCxnSpPr>
      <xdr:spPr>
        <a:xfrm>
          <a:off x="14611350" y="12768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31" name="【消防施設】&#10;有形固定資産減価償却率平均値テキスト"/>
        <xdr:cNvSpPr txBox="1"/>
      </xdr:nvSpPr>
      <xdr:spPr>
        <a:xfrm>
          <a:off x="14738350" y="1339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xdr:cNvSpPr/>
      </xdr:nvSpPr>
      <xdr:spPr>
        <a:xfrm>
          <a:off x="14649450" y="1354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xdr:cNvSpPr/>
      </xdr:nvSpPr>
      <xdr:spPr>
        <a:xfrm>
          <a:off x="13887450" y="13536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xdr:cNvSpPr/>
      </xdr:nvSpPr>
      <xdr:spPr>
        <a:xfrm>
          <a:off x="130937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xdr:cNvSpPr/>
      </xdr:nvSpPr>
      <xdr:spPr>
        <a:xfrm>
          <a:off x="12299950" y="1337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xdr:cNvSpPr/>
      </xdr:nvSpPr>
      <xdr:spPr>
        <a:xfrm>
          <a:off x="1148715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147320</xdr:rowOff>
    </xdr:from>
    <xdr:to>
      <xdr:col>85</xdr:col>
      <xdr:colOff>177800</xdr:colOff>
      <xdr:row>84</xdr:row>
      <xdr:rowOff>77470</xdr:rowOff>
    </xdr:to>
    <xdr:sp macro="" textlink="">
      <xdr:nvSpPr>
        <xdr:cNvPr id="642" name="楕円 641"/>
        <xdr:cNvSpPr/>
      </xdr:nvSpPr>
      <xdr:spPr>
        <a:xfrm>
          <a:off x="14649450" y="13856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125747</xdr:rowOff>
    </xdr:from>
    <xdr:ext cx="405111" cy="259045"/>
    <xdr:sp macro="" textlink="">
      <xdr:nvSpPr>
        <xdr:cNvPr id="643" name="【消防施設】&#10;有形固定資産減価償却率該当値テキスト"/>
        <xdr:cNvSpPr txBox="1"/>
      </xdr:nvSpPr>
      <xdr:spPr>
        <a:xfrm>
          <a:off x="14738350"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137795</xdr:rowOff>
    </xdr:from>
    <xdr:to>
      <xdr:col>81</xdr:col>
      <xdr:colOff>101600</xdr:colOff>
      <xdr:row>84</xdr:row>
      <xdr:rowOff>67945</xdr:rowOff>
    </xdr:to>
    <xdr:sp macro="" textlink="">
      <xdr:nvSpPr>
        <xdr:cNvPr id="644" name="楕円 643"/>
        <xdr:cNvSpPr/>
      </xdr:nvSpPr>
      <xdr:spPr>
        <a:xfrm>
          <a:off x="13887450" y="1384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17145</xdr:rowOff>
    </xdr:from>
    <xdr:to>
      <xdr:col>85</xdr:col>
      <xdr:colOff>127000</xdr:colOff>
      <xdr:row>84</xdr:row>
      <xdr:rowOff>26670</xdr:rowOff>
    </xdr:to>
    <xdr:cxnSp macro="">
      <xdr:nvCxnSpPr>
        <xdr:cNvPr id="645" name="直線コネクタ 644"/>
        <xdr:cNvCxnSpPr/>
      </xdr:nvCxnSpPr>
      <xdr:spPr>
        <a:xfrm>
          <a:off x="13938250" y="1389189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46" name="楕円 645"/>
        <xdr:cNvSpPr/>
      </xdr:nvSpPr>
      <xdr:spPr>
        <a:xfrm>
          <a:off x="13093700" y="13851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17145</xdr:rowOff>
    </xdr:from>
    <xdr:to>
      <xdr:col>81</xdr:col>
      <xdr:colOff>50800</xdr:colOff>
      <xdr:row>84</xdr:row>
      <xdr:rowOff>20955</xdr:rowOff>
    </xdr:to>
    <xdr:cxnSp macro="">
      <xdr:nvCxnSpPr>
        <xdr:cNvPr id="647" name="直線コネクタ 646"/>
        <xdr:cNvCxnSpPr/>
      </xdr:nvCxnSpPr>
      <xdr:spPr>
        <a:xfrm flipV="1">
          <a:off x="13144500" y="1389189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120650</xdr:rowOff>
    </xdr:from>
    <xdr:to>
      <xdr:col>72</xdr:col>
      <xdr:colOff>38100</xdr:colOff>
      <xdr:row>84</xdr:row>
      <xdr:rowOff>50800</xdr:rowOff>
    </xdr:to>
    <xdr:sp macro="" textlink="">
      <xdr:nvSpPr>
        <xdr:cNvPr id="648" name="楕円 647"/>
        <xdr:cNvSpPr/>
      </xdr:nvSpPr>
      <xdr:spPr>
        <a:xfrm>
          <a:off x="122999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0</xdr:rowOff>
    </xdr:from>
    <xdr:to>
      <xdr:col>76</xdr:col>
      <xdr:colOff>114300</xdr:colOff>
      <xdr:row>84</xdr:row>
      <xdr:rowOff>20955</xdr:rowOff>
    </xdr:to>
    <xdr:cxnSp macro="">
      <xdr:nvCxnSpPr>
        <xdr:cNvPr id="649" name="直線コネクタ 648"/>
        <xdr:cNvCxnSpPr/>
      </xdr:nvCxnSpPr>
      <xdr:spPr>
        <a:xfrm>
          <a:off x="12344400" y="13874750"/>
          <a:ext cx="8001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50" name="n_1aveValue【消防施設】&#10;有形固定資産減価償却率"/>
        <xdr:cNvSpPr txBox="1"/>
      </xdr:nvSpPr>
      <xdr:spPr>
        <a:xfrm>
          <a:off x="13742044"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51" name="n_2aveValue【消防施設】&#10;有形固定資産減価償却率"/>
        <xdr:cNvSpPr txBox="1"/>
      </xdr:nvSpPr>
      <xdr:spPr>
        <a:xfrm>
          <a:off x="1296099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52" name="n_3aveValue【消防施設】&#10;有形固定資産減価償却率"/>
        <xdr:cNvSpPr txBox="1"/>
      </xdr:nvSpPr>
      <xdr:spPr>
        <a:xfrm>
          <a:off x="12167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3" name="n_4aveValue【消防施設】&#10;有形固定資産減価償却率"/>
        <xdr:cNvSpPr txBox="1"/>
      </xdr:nvSpPr>
      <xdr:spPr>
        <a:xfrm>
          <a:off x="11354444" y="1321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59072</xdr:rowOff>
    </xdr:from>
    <xdr:ext cx="405111" cy="259045"/>
    <xdr:sp macro="" textlink="">
      <xdr:nvSpPr>
        <xdr:cNvPr id="654" name="n_1mainValue【消防施設】&#10;有形固定資産減価償却率"/>
        <xdr:cNvSpPr txBox="1"/>
      </xdr:nvSpPr>
      <xdr:spPr>
        <a:xfrm>
          <a:off x="1374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55" name="n_2mainValue【消防施設】&#10;有形固定資産減価償却率"/>
        <xdr:cNvSpPr txBox="1"/>
      </xdr:nvSpPr>
      <xdr:spPr>
        <a:xfrm>
          <a:off x="1296099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41927</xdr:rowOff>
    </xdr:from>
    <xdr:ext cx="405111" cy="259045"/>
    <xdr:sp macro="" textlink="">
      <xdr:nvSpPr>
        <xdr:cNvPr id="656" name="n_3mainValue【消防施設】&#10;有形固定資産減価償却率"/>
        <xdr:cNvSpPr txBox="1"/>
      </xdr:nvSpPr>
      <xdr:spPr>
        <a:xfrm>
          <a:off x="121672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8" name="直線コネクタ 677"/>
        <xdr:cNvCxnSpPr/>
      </xdr:nvCxnSpPr>
      <xdr:spPr>
        <a:xfrm flipV="1">
          <a:off x="19951064" y="12791439"/>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9" name="【消防施設】&#10;一人当たり面積最小値テキスト"/>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0" name="直線コネクタ 679"/>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1" name="【消防施設】&#10;一人当たり面積最大値テキスト"/>
        <xdr:cNvSpPr txBox="1"/>
      </xdr:nvSpPr>
      <xdr:spPr>
        <a:xfrm>
          <a:off x="1998980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2" name="直線コネクタ 681"/>
        <xdr:cNvCxnSpPr/>
      </xdr:nvCxnSpPr>
      <xdr:spPr>
        <a:xfrm>
          <a:off x="1988185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83" name="【消防施設】&#10;一人当たり面積平均値テキスト"/>
        <xdr:cNvSpPr txBox="1"/>
      </xdr:nvSpPr>
      <xdr:spPr>
        <a:xfrm>
          <a:off x="19989800" y="1363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4" name="フローチャート: 判断 683"/>
        <xdr:cNvSpPr/>
      </xdr:nvSpPr>
      <xdr:spPr>
        <a:xfrm>
          <a:off x="199009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5" name="フローチャート: 判断 684"/>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7" name="フローチャート: 判断 686"/>
        <xdr:cNvSpPr/>
      </xdr:nvSpPr>
      <xdr:spPr>
        <a:xfrm>
          <a:off x="175514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8" name="フローチャート: 判断 687"/>
        <xdr:cNvSpPr/>
      </xdr:nvSpPr>
      <xdr:spPr>
        <a:xfrm>
          <a:off x="16757650" y="13818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694" name="楕円 693"/>
        <xdr:cNvSpPr/>
      </xdr:nvSpPr>
      <xdr:spPr>
        <a:xfrm>
          <a:off x="19900900" y="13967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695" name="【消防施設】&#10;一人当たり面積該当値テキスト"/>
        <xdr:cNvSpPr txBox="1"/>
      </xdr:nvSpPr>
      <xdr:spPr>
        <a:xfrm>
          <a:off x="19989800"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96" name="楕円 695"/>
        <xdr:cNvSpPr/>
      </xdr:nvSpPr>
      <xdr:spPr>
        <a:xfrm>
          <a:off x="19157950" y="1396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697" name="直線コネクタ 696"/>
        <xdr:cNvCxnSpPr/>
      </xdr:nvCxnSpPr>
      <xdr:spPr>
        <a:xfrm>
          <a:off x="19202400" y="14013435"/>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98" name="楕円 697"/>
        <xdr:cNvSpPr/>
      </xdr:nvSpPr>
      <xdr:spPr>
        <a:xfrm>
          <a:off x="1834515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699" name="直線コネクタ 698"/>
        <xdr:cNvCxnSpPr/>
      </xdr:nvCxnSpPr>
      <xdr:spPr>
        <a:xfrm>
          <a:off x="18395950" y="140134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00" name="楕円 699"/>
        <xdr:cNvSpPr/>
      </xdr:nvSpPr>
      <xdr:spPr>
        <a:xfrm>
          <a:off x="175514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138685</xdr:rowOff>
    </xdr:to>
    <xdr:cxnSp macro="">
      <xdr:nvCxnSpPr>
        <xdr:cNvPr id="701" name="直線コネクタ 700"/>
        <xdr:cNvCxnSpPr/>
      </xdr:nvCxnSpPr>
      <xdr:spPr>
        <a:xfrm>
          <a:off x="17602200" y="14008863"/>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02" name="n_1aveValue【消防施設】&#10;一人当たり面積"/>
        <xdr:cNvSpPr txBox="1"/>
      </xdr:nvSpPr>
      <xdr:spPr>
        <a:xfrm>
          <a:off x="189802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3" name="n_2aveValue【消防施設】&#10;一人当たり面積"/>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4" name="n_3aveValue【消防施設】&#10;一人当たり面積"/>
        <xdr:cNvSpPr txBox="1"/>
      </xdr:nvSpPr>
      <xdr:spPr>
        <a:xfrm>
          <a:off x="1738637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5" name="n_4aveValue【消防施設】&#10;一人当たり面積"/>
        <xdr:cNvSpPr txBox="1"/>
      </xdr:nvSpPr>
      <xdr:spPr>
        <a:xfrm>
          <a:off x="16592627" y="1359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06" name="n_1mainValue【消防施設】&#10;一人当たり面積"/>
        <xdr:cNvSpPr txBox="1"/>
      </xdr:nvSpPr>
      <xdr:spPr>
        <a:xfrm>
          <a:off x="189802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7" name="n_2mainValue【消防施設】&#10;一人当たり面積"/>
        <xdr:cNvSpPr txBox="1"/>
      </xdr:nvSpPr>
      <xdr:spPr>
        <a:xfrm>
          <a:off x="181801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08" name="n_3mainValue【消防施設】&#10;一人当たり面積"/>
        <xdr:cNvSpPr txBox="1"/>
      </xdr:nvSpPr>
      <xdr:spPr>
        <a:xfrm>
          <a:off x="1738637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4" name="直線コネクタ 733"/>
        <xdr:cNvCxnSpPr/>
      </xdr:nvCxnSpPr>
      <xdr:spPr>
        <a:xfrm flipV="1">
          <a:off x="14699614" y="165402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5" name="【庁舎】&#10;有形固定資産減価償却率最小値テキスト"/>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6" name="直線コネクタ 735"/>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7" name="【庁舎】&#10;有形固定資産減価償却率最大値テキスト"/>
        <xdr:cNvSpPr txBox="1"/>
      </xdr:nvSpPr>
      <xdr:spPr>
        <a:xfrm>
          <a:off x="14738350" y="16315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8" name="直線コネクタ 737"/>
        <xdr:cNvCxnSpPr/>
      </xdr:nvCxnSpPr>
      <xdr:spPr>
        <a:xfrm>
          <a:off x="14611350" y="1654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39" name="【庁舎】&#10;有形固定資産減価償却率平均値テキスト"/>
        <xdr:cNvSpPr txBox="1"/>
      </xdr:nvSpPr>
      <xdr:spPr>
        <a:xfrm>
          <a:off x="14738350" y="17326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40" name="フローチャート: 判断 739"/>
        <xdr:cNvSpPr/>
      </xdr:nvSpPr>
      <xdr:spPr>
        <a:xfrm>
          <a:off x="14649450" y="17348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1" name="フローチャート: 判断 740"/>
        <xdr:cNvSpPr/>
      </xdr:nvSpPr>
      <xdr:spPr>
        <a:xfrm>
          <a:off x="1388745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2" name="フローチャート: 判断 741"/>
        <xdr:cNvSpPr/>
      </xdr:nvSpPr>
      <xdr:spPr>
        <a:xfrm>
          <a:off x="130937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4" name="フローチャート: 判断 743"/>
        <xdr:cNvSpPr/>
      </xdr:nvSpPr>
      <xdr:spPr>
        <a:xfrm>
          <a:off x="1148715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750" name="楕円 749"/>
        <xdr:cNvSpPr/>
      </xdr:nvSpPr>
      <xdr:spPr>
        <a:xfrm>
          <a:off x="14649450" y="170854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751" name="【庁舎】&#10;有形固定資産減価償却率該当値テキスト"/>
        <xdr:cNvSpPr txBox="1"/>
      </xdr:nvSpPr>
      <xdr:spPr>
        <a:xfrm>
          <a:off x="14738350" y="169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134801</xdr:rowOff>
    </xdr:from>
    <xdr:to>
      <xdr:col>81</xdr:col>
      <xdr:colOff>101600</xdr:colOff>
      <xdr:row>103</xdr:row>
      <xdr:rowOff>64951</xdr:rowOff>
    </xdr:to>
    <xdr:sp macro="" textlink="">
      <xdr:nvSpPr>
        <xdr:cNvPr id="752" name="楕円 751"/>
        <xdr:cNvSpPr/>
      </xdr:nvSpPr>
      <xdr:spPr>
        <a:xfrm>
          <a:off x="1388745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48442</xdr:rowOff>
    </xdr:to>
    <xdr:cxnSp macro="">
      <xdr:nvCxnSpPr>
        <xdr:cNvPr id="753" name="直線コネクタ 752"/>
        <xdr:cNvCxnSpPr/>
      </xdr:nvCxnSpPr>
      <xdr:spPr>
        <a:xfrm>
          <a:off x="13938250" y="17102001"/>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754" name="楕円 753"/>
        <xdr:cNvSpPr/>
      </xdr:nvSpPr>
      <xdr:spPr>
        <a:xfrm>
          <a:off x="13093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14151</xdr:rowOff>
    </xdr:to>
    <xdr:cxnSp macro="">
      <xdr:nvCxnSpPr>
        <xdr:cNvPr id="755" name="直線コネクタ 754"/>
        <xdr:cNvCxnSpPr/>
      </xdr:nvCxnSpPr>
      <xdr:spPr>
        <a:xfrm>
          <a:off x="13144500" y="17070977"/>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72752</xdr:rowOff>
    </xdr:from>
    <xdr:to>
      <xdr:col>72</xdr:col>
      <xdr:colOff>38100</xdr:colOff>
      <xdr:row>103</xdr:row>
      <xdr:rowOff>2902</xdr:rowOff>
    </xdr:to>
    <xdr:sp macro="" textlink="">
      <xdr:nvSpPr>
        <xdr:cNvPr id="756" name="楕円 755"/>
        <xdr:cNvSpPr/>
      </xdr:nvSpPr>
      <xdr:spPr>
        <a:xfrm>
          <a:off x="12299950" y="169891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123552</xdr:rowOff>
    </xdr:from>
    <xdr:to>
      <xdr:col>76</xdr:col>
      <xdr:colOff>114300</xdr:colOff>
      <xdr:row>102</xdr:row>
      <xdr:rowOff>154577</xdr:rowOff>
    </xdr:to>
    <xdr:cxnSp macro="">
      <xdr:nvCxnSpPr>
        <xdr:cNvPr id="757" name="直線コネクタ 756"/>
        <xdr:cNvCxnSpPr/>
      </xdr:nvCxnSpPr>
      <xdr:spPr>
        <a:xfrm>
          <a:off x="12344400" y="17039952"/>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58" name="n_1aveValue【庁舎】&#10;有形固定資産減価償却率"/>
        <xdr:cNvSpPr txBox="1"/>
      </xdr:nvSpPr>
      <xdr:spPr>
        <a:xfrm>
          <a:off x="137420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59" name="n_2aveValue【庁舎】&#10;有形固定資産減価償却率"/>
        <xdr:cNvSpPr txBox="1"/>
      </xdr:nvSpPr>
      <xdr:spPr>
        <a:xfrm>
          <a:off x="1296099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60" name="n_3aveValue【庁舎】&#10;有形固定資産減価償却率"/>
        <xdr:cNvSpPr txBox="1"/>
      </xdr:nvSpPr>
      <xdr:spPr>
        <a:xfrm>
          <a:off x="121672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1" name="n_4aveValue【庁舎】&#10;有形固定資産減価償却率"/>
        <xdr:cNvSpPr txBox="1"/>
      </xdr:nvSpPr>
      <xdr:spPr>
        <a:xfrm>
          <a:off x="113544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81478</xdr:rowOff>
    </xdr:from>
    <xdr:ext cx="405111" cy="259045"/>
    <xdr:sp macro="" textlink="">
      <xdr:nvSpPr>
        <xdr:cNvPr id="762" name="n_1mainValue【庁舎】&#10;有形固定資産減価償却率"/>
        <xdr:cNvSpPr txBox="1"/>
      </xdr:nvSpPr>
      <xdr:spPr>
        <a:xfrm>
          <a:off x="13742044" y="168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763" name="n_2mainValue【庁舎】&#10;有形固定資産減価償却率"/>
        <xdr:cNvSpPr txBox="1"/>
      </xdr:nvSpPr>
      <xdr:spPr>
        <a:xfrm>
          <a:off x="12960994" y="1679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19429</xdr:rowOff>
    </xdr:from>
    <xdr:ext cx="405111" cy="259045"/>
    <xdr:sp macro="" textlink="">
      <xdr:nvSpPr>
        <xdr:cNvPr id="764" name="n_3mainValue【庁舎】&#10;有形固定資産減価償却率"/>
        <xdr:cNvSpPr txBox="1"/>
      </xdr:nvSpPr>
      <xdr:spPr>
        <a:xfrm>
          <a:off x="12167244" y="167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6" name="直線コネクタ 785"/>
        <xdr:cNvCxnSpPr/>
      </xdr:nvCxnSpPr>
      <xdr:spPr>
        <a:xfrm flipV="1">
          <a:off x="19951064" y="166222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7" name="【庁舎】&#10;一人当たり面積最小値テキスト"/>
        <xdr:cNvSpPr txBox="1"/>
      </xdr:nvSpPr>
      <xdr:spPr>
        <a:xfrm>
          <a:off x="199898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8" name="直線コネクタ 787"/>
        <xdr:cNvCxnSpPr/>
      </xdr:nvCxnSpPr>
      <xdr:spPr>
        <a:xfrm>
          <a:off x="19881850" y="178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9" name="【庁舎】&#10;一人当たり面積最大値テキスト"/>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0" name="直線コネクタ 789"/>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1" name="【庁舎】&#10;一人当たり面積平均値テキスト"/>
        <xdr:cNvSpPr txBox="1"/>
      </xdr:nvSpPr>
      <xdr:spPr>
        <a:xfrm>
          <a:off x="19989800" y="1730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xdr:cNvSpPr/>
      </xdr:nvSpPr>
      <xdr:spPr>
        <a:xfrm>
          <a:off x="1990090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3" name="フローチャート: 判断 792"/>
        <xdr:cNvSpPr/>
      </xdr:nvSpPr>
      <xdr:spPr>
        <a:xfrm>
          <a:off x="19157950" y="17481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4" name="フローチャート: 判断 793"/>
        <xdr:cNvSpPr/>
      </xdr:nvSpPr>
      <xdr:spPr>
        <a:xfrm>
          <a:off x="18345150" y="174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5" name="フローチャート: 判断 794"/>
        <xdr:cNvSpPr/>
      </xdr:nvSpPr>
      <xdr:spPr>
        <a:xfrm>
          <a:off x="175514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6" name="フローチャート: 判断 795"/>
        <xdr:cNvSpPr/>
      </xdr:nvSpPr>
      <xdr:spPr>
        <a:xfrm>
          <a:off x="16757650" y="17476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02" name="楕円 801"/>
        <xdr:cNvSpPr/>
      </xdr:nvSpPr>
      <xdr:spPr>
        <a:xfrm>
          <a:off x="199009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03" name="【庁舎】&#10;一人当たり面積該当値テキスト"/>
        <xdr:cNvSpPr txBox="1"/>
      </xdr:nvSpPr>
      <xdr:spPr>
        <a:xfrm>
          <a:off x="19989800" y="1756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804" name="楕円 803"/>
        <xdr:cNvSpPr/>
      </xdr:nvSpPr>
      <xdr:spPr>
        <a:xfrm>
          <a:off x="19157950" y="17588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39624</xdr:rowOff>
    </xdr:to>
    <xdr:cxnSp macro="">
      <xdr:nvCxnSpPr>
        <xdr:cNvPr id="805" name="直線コネクタ 804"/>
        <xdr:cNvCxnSpPr/>
      </xdr:nvCxnSpPr>
      <xdr:spPr>
        <a:xfrm>
          <a:off x="19202400" y="17639537"/>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806" name="楕円 805"/>
        <xdr:cNvSpPr/>
      </xdr:nvSpPr>
      <xdr:spPr>
        <a:xfrm>
          <a:off x="1834515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37337</xdr:rowOff>
    </xdr:to>
    <xdr:cxnSp macro="">
      <xdr:nvCxnSpPr>
        <xdr:cNvPr id="807" name="直線コネクタ 806"/>
        <xdr:cNvCxnSpPr/>
      </xdr:nvCxnSpPr>
      <xdr:spPr>
        <a:xfrm>
          <a:off x="18395950" y="17637252"/>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08" name="楕円 807"/>
        <xdr:cNvSpPr/>
      </xdr:nvSpPr>
      <xdr:spPr>
        <a:xfrm>
          <a:off x="175514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35052</xdr:rowOff>
    </xdr:to>
    <xdr:cxnSp macro="">
      <xdr:nvCxnSpPr>
        <xdr:cNvPr id="809" name="直線コネクタ 808"/>
        <xdr:cNvCxnSpPr/>
      </xdr:nvCxnSpPr>
      <xdr:spPr>
        <a:xfrm>
          <a:off x="17602200" y="17634965"/>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xdr:cNvSpPr txBox="1"/>
      </xdr:nvSpPr>
      <xdr:spPr>
        <a:xfrm>
          <a:off x="189802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xdr:cNvSpPr txBox="1"/>
      </xdr:nvSpPr>
      <xdr:spPr>
        <a:xfrm>
          <a:off x="18180127" y="1726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xdr:cNvSpPr txBox="1"/>
      </xdr:nvSpPr>
      <xdr:spPr>
        <a:xfrm>
          <a:off x="1738637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xdr:cNvSpPr txBox="1"/>
      </xdr:nvSpPr>
      <xdr:spPr>
        <a:xfrm>
          <a:off x="165926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814" name="n_1mainValue【庁舎】&#10;一人当たり面積"/>
        <xdr:cNvSpPr txBox="1"/>
      </xdr:nvSpPr>
      <xdr:spPr>
        <a:xfrm>
          <a:off x="189802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815" name="n_2mainValue【庁舎】&#10;一人当たり面積"/>
        <xdr:cNvSpPr txBox="1"/>
      </xdr:nvSpPr>
      <xdr:spPr>
        <a:xfrm>
          <a:off x="18180127" y="1767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16" name="n_3mainValue【庁舎】&#10;一人当たり面積"/>
        <xdr:cNvSpPr txBox="1"/>
      </xdr:nvSpPr>
      <xdr:spPr>
        <a:xfrm>
          <a:off x="1738637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上記の類型において、類似団体と比較して有形固定資産減価償却率が高い施設は、「保健センター・保健所」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latin typeface="ＭＳ Ｐゴシック" panose="020B0600070205080204" pitchFamily="50" charset="-128"/>
              <a:ea typeface="ＭＳ Ｐゴシック" panose="020B0600070205080204" pitchFamily="50" charset="-128"/>
            </a:rPr>
            <a:t>「消防施設」で、低い施設は「一般廃棄物処理施設」「市民会館」「庁舎」「福祉会館」となった。</a:t>
          </a:r>
        </a:p>
        <a:p>
          <a:r>
            <a:rPr kumimoji="1" lang="ja-JP" altLang="en-US" sz="1300">
              <a:latin typeface="ＭＳ Ｐゴシック" panose="020B0600070205080204" pitchFamily="50" charset="-128"/>
              <a:ea typeface="ＭＳ Ｐゴシック" panose="020B0600070205080204" pitchFamily="50" charset="-128"/>
            </a:rPr>
            <a:t>　減価償却率の高い施設類型のうち、「保健センター」については、本館が昭和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年度に建築されたこと、「消防施設」については、消防庁舎が平成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年、消防待機宿舎が昭和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年に建設されたことなどから、いずれも減価償却が進みつつあることが要因である。なお、消防施設については、出張所の庁舎が令和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移転で供用開始予定であることから、減価償却率は低下する見込みである。保健センターを含め、減価償却が進んでいる施設については、適切な維持管理や、計画的な大規模修繕により長寿命化を図ることで、住民サービスの質の低下を招かないよう工夫して施設の管理に努めている。</a:t>
          </a:r>
        </a:p>
        <a:p>
          <a:r>
            <a:rPr kumimoji="1" lang="ja-JP" altLang="en-US" sz="1300">
              <a:latin typeface="ＭＳ Ｐゴシック" panose="020B0600070205080204" pitchFamily="50" charset="-128"/>
              <a:ea typeface="ＭＳ Ｐゴシック" panose="020B0600070205080204" pitchFamily="50" charset="-128"/>
            </a:rPr>
            <a:t>　また、減価償却率の低い、「市民会館」「庁舎」「福祉会館」については、それぞれの施設類型において平成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降の大規模な施設の新築があったため、減価償却が進んでいないことが要因であると考える。「体育館・プール」については、投資が少なかったことから他の類似団体よりも減価償却率の上昇が大きくなった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年度に大きく減価償却率が低下した「一般廃棄物処理施設」については、本市が構成団体となっている一部事務組合の東部知多衛生組合のごみ処理施設等を建替えしたことによるものである。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32529570</v>
      </c>
      <c r="BO4" s="431"/>
      <c r="BP4" s="431"/>
      <c r="BQ4" s="431"/>
      <c r="BR4" s="431"/>
      <c r="BS4" s="431"/>
      <c r="BT4" s="431"/>
      <c r="BU4" s="432"/>
      <c r="BV4" s="430">
        <v>33131101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4.7</v>
      </c>
      <c r="CU4" s="437"/>
      <c r="CV4" s="437"/>
      <c r="CW4" s="437"/>
      <c r="CX4" s="437"/>
      <c r="CY4" s="437"/>
      <c r="CZ4" s="437"/>
      <c r="DA4" s="438"/>
      <c r="DB4" s="436">
        <v>5.7</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30536491</v>
      </c>
      <c r="BO5" s="468"/>
      <c r="BP5" s="468"/>
      <c r="BQ5" s="468"/>
      <c r="BR5" s="468"/>
      <c r="BS5" s="468"/>
      <c r="BT5" s="468"/>
      <c r="BU5" s="469"/>
      <c r="BV5" s="467">
        <v>31334947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85.4</v>
      </c>
      <c r="CU5" s="465"/>
      <c r="CV5" s="465"/>
      <c r="CW5" s="465"/>
      <c r="CX5" s="465"/>
      <c r="CY5" s="465"/>
      <c r="CZ5" s="465"/>
      <c r="DA5" s="466"/>
      <c r="DB5" s="464">
        <v>83.5</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1993079</v>
      </c>
      <c r="BO6" s="468"/>
      <c r="BP6" s="468"/>
      <c r="BQ6" s="468"/>
      <c r="BR6" s="468"/>
      <c r="BS6" s="468"/>
      <c r="BT6" s="468"/>
      <c r="BU6" s="469"/>
      <c r="BV6" s="467">
        <v>1796154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85.4</v>
      </c>
      <c r="CU6" s="505"/>
      <c r="CV6" s="505"/>
      <c r="CW6" s="505"/>
      <c r="CX6" s="505"/>
      <c r="CY6" s="505"/>
      <c r="CZ6" s="505"/>
      <c r="DA6" s="506"/>
      <c r="DB6" s="504">
        <v>83.5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1020788</v>
      </c>
      <c r="BO7" s="468"/>
      <c r="BP7" s="468"/>
      <c r="BQ7" s="468"/>
      <c r="BR7" s="468"/>
      <c r="BS7" s="468"/>
      <c r="BT7" s="468"/>
      <c r="BU7" s="469"/>
      <c r="BV7" s="467">
        <v>790736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20773768</v>
      </c>
      <c r="CU7" s="468"/>
      <c r="CV7" s="468"/>
      <c r="CW7" s="468"/>
      <c r="CX7" s="468"/>
      <c r="CY7" s="468"/>
      <c r="CZ7" s="468"/>
      <c r="DA7" s="469"/>
      <c r="DB7" s="467">
        <v>17746188</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972291</v>
      </c>
      <c r="BO8" s="468"/>
      <c r="BP8" s="468"/>
      <c r="BQ8" s="468"/>
      <c r="BR8" s="468"/>
      <c r="BS8" s="468"/>
      <c r="BT8" s="468"/>
      <c r="BU8" s="469"/>
      <c r="BV8" s="467">
        <v>1005418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1.18</v>
      </c>
      <c r="CU8" s="508"/>
      <c r="CV8" s="508"/>
      <c r="CW8" s="508"/>
      <c r="CX8" s="508"/>
      <c r="CY8" s="508"/>
      <c r="CZ8" s="508"/>
      <c r="DA8" s="509"/>
      <c r="DB8" s="507">
        <v>1.1399999999999999</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89157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-33127</v>
      </c>
      <c r="BO9" s="468"/>
      <c r="BP9" s="468"/>
      <c r="BQ9" s="468"/>
      <c r="BR9" s="468"/>
      <c r="BS9" s="468"/>
      <c r="BT9" s="468"/>
      <c r="BU9" s="469"/>
      <c r="BV9" s="467">
        <v>93613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3.8</v>
      </c>
      <c r="CU9" s="465"/>
      <c r="CV9" s="465"/>
      <c r="CW9" s="465"/>
      <c r="CX9" s="465"/>
      <c r="CY9" s="465"/>
      <c r="CZ9" s="465"/>
      <c r="DA9" s="466"/>
      <c r="DB9" s="464">
        <v>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85249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9630</v>
      </c>
      <c r="BO10" s="468"/>
      <c r="BP10" s="468"/>
      <c r="BQ10" s="468"/>
      <c r="BR10" s="468"/>
      <c r="BS10" s="468"/>
      <c r="BT10" s="468"/>
      <c r="BU10" s="469"/>
      <c r="BV10" s="467">
        <v>10957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2">
      <c r="A12" s="187"/>
      <c r="B12" s="527" t="s">
        <v>128</v>
      </c>
      <c r="C12" s="528"/>
      <c r="D12" s="528"/>
      <c r="E12" s="528"/>
      <c r="F12" s="528"/>
      <c r="G12" s="528"/>
      <c r="H12" s="528"/>
      <c r="I12" s="528"/>
      <c r="J12" s="528"/>
      <c r="K12" s="529"/>
      <c r="L12" s="536" t="s">
        <v>129</v>
      </c>
      <c r="M12" s="537"/>
      <c r="N12" s="537"/>
      <c r="O12" s="537"/>
      <c r="P12" s="537"/>
      <c r="Q12" s="538"/>
      <c r="R12" s="539">
        <v>92761</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240956</v>
      </c>
      <c r="BO12" s="468"/>
      <c r="BP12" s="468"/>
      <c r="BQ12" s="468"/>
      <c r="BR12" s="468"/>
      <c r="BS12" s="468"/>
      <c r="BT12" s="468"/>
      <c r="BU12" s="469"/>
      <c r="BV12" s="467">
        <v>835231</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137</v>
      </c>
      <c r="N13" s="559"/>
      <c r="O13" s="559"/>
      <c r="P13" s="559"/>
      <c r="Q13" s="560"/>
      <c r="R13" s="551">
        <v>89651</v>
      </c>
      <c r="S13" s="552"/>
      <c r="T13" s="552"/>
      <c r="U13" s="552"/>
      <c r="V13" s="553"/>
      <c r="W13" s="483" t="s">
        <v>138</v>
      </c>
      <c r="X13" s="484"/>
      <c r="Y13" s="484"/>
      <c r="Z13" s="484"/>
      <c r="AA13" s="484"/>
      <c r="AB13" s="474"/>
      <c r="AC13" s="518">
        <v>763</v>
      </c>
      <c r="AD13" s="519"/>
      <c r="AE13" s="519"/>
      <c r="AF13" s="519"/>
      <c r="AG13" s="561"/>
      <c r="AH13" s="518">
        <v>817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-264453</v>
      </c>
      <c r="BO13" s="468"/>
      <c r="BP13" s="468"/>
      <c r="BQ13" s="468"/>
      <c r="BR13" s="468"/>
      <c r="BS13" s="468"/>
      <c r="BT13" s="468"/>
      <c r="BU13" s="469"/>
      <c r="BV13" s="467">
        <v>-730661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-2</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92356</v>
      </c>
      <c r="S14" s="552"/>
      <c r="T14" s="552"/>
      <c r="U14" s="552"/>
      <c r="V14" s="553"/>
      <c r="W14" s="457"/>
      <c r="X14" s="458"/>
      <c r="Y14" s="458"/>
      <c r="Z14" s="458"/>
      <c r="AA14" s="458"/>
      <c r="AB14" s="447"/>
      <c r="AC14" s="554">
        <v>1.7</v>
      </c>
      <c r="AD14" s="555"/>
      <c r="AE14" s="555"/>
      <c r="AF14" s="555"/>
      <c r="AG14" s="556"/>
      <c r="AH14" s="554">
        <v>1.9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136</v>
      </c>
      <c r="CU14" s="566"/>
      <c r="CV14" s="566"/>
      <c r="CW14" s="566"/>
      <c r="CX14" s="566"/>
      <c r="CY14" s="566"/>
      <c r="CZ14" s="566"/>
      <c r="DA14" s="567"/>
      <c r="DB14" s="565" t="s">
        <v>135</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89644</v>
      </c>
      <c r="S15" s="552"/>
      <c r="T15" s="552"/>
      <c r="U15" s="552"/>
      <c r="V15" s="553"/>
      <c r="W15" s="483" t="s">
        <v>146</v>
      </c>
      <c r="X15" s="484"/>
      <c r="Y15" s="484"/>
      <c r="Z15" s="484"/>
      <c r="AA15" s="484"/>
      <c r="AB15" s="474"/>
      <c r="AC15" s="518">
        <v>18075</v>
      </c>
      <c r="AD15" s="519"/>
      <c r="AE15" s="519"/>
      <c r="AF15" s="519"/>
      <c r="AG15" s="561"/>
      <c r="AH15" s="518">
        <v>17654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15997894</v>
      </c>
      <c r="BO15" s="431"/>
      <c r="BP15" s="431"/>
      <c r="BQ15" s="431"/>
      <c r="BR15" s="431"/>
      <c r="BS15" s="431"/>
      <c r="BT15" s="431"/>
      <c r="BU15" s="432"/>
      <c r="BV15" s="430">
        <v>13740915</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41.4</v>
      </c>
      <c r="AD16" s="555"/>
      <c r="AE16" s="555"/>
      <c r="AF16" s="555"/>
      <c r="AG16" s="556"/>
      <c r="AH16" s="554">
        <v>41.9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12852942</v>
      </c>
      <c r="BO16" s="468"/>
      <c r="BP16" s="468"/>
      <c r="BQ16" s="468"/>
      <c r="BR16" s="468"/>
      <c r="BS16" s="468"/>
      <c r="BT16" s="468"/>
      <c r="BU16" s="469"/>
      <c r="BV16" s="467">
        <v>12952304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24790</v>
      </c>
      <c r="AD17" s="519"/>
      <c r="AE17" s="519"/>
      <c r="AF17" s="519"/>
      <c r="AG17" s="561"/>
      <c r="AH17" s="518">
        <v>23689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20773768</v>
      </c>
      <c r="BO17" s="468"/>
      <c r="BP17" s="468"/>
      <c r="BQ17" s="468"/>
      <c r="BR17" s="468"/>
      <c r="BS17" s="468"/>
      <c r="BT17" s="468"/>
      <c r="BU17" s="469"/>
      <c r="BV17" s="467">
        <v>17746188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33.659999999999997</v>
      </c>
      <c r="M18" s="583"/>
      <c r="N18" s="583"/>
      <c r="O18" s="583"/>
      <c r="P18" s="583"/>
      <c r="Q18" s="583"/>
      <c r="R18" s="584"/>
      <c r="S18" s="584"/>
      <c r="T18" s="584"/>
      <c r="U18" s="584"/>
      <c r="V18" s="585"/>
      <c r="W18" s="485"/>
      <c r="X18" s="486"/>
      <c r="Y18" s="486"/>
      <c r="Z18" s="486"/>
      <c r="AA18" s="486"/>
      <c r="AB18" s="477"/>
      <c r="AC18" s="586">
        <v>56.8</v>
      </c>
      <c r="AD18" s="587"/>
      <c r="AE18" s="587"/>
      <c r="AF18" s="587"/>
      <c r="AG18" s="588"/>
      <c r="AH18" s="586">
        <v>56.2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17114277</v>
      </c>
      <c r="BO18" s="468"/>
      <c r="BP18" s="468"/>
      <c r="BQ18" s="468"/>
      <c r="BR18" s="468"/>
      <c r="BS18" s="468"/>
      <c r="BT18" s="468"/>
      <c r="BU18" s="469"/>
      <c r="BV18" s="467">
        <v>16732819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2649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23077038</v>
      </c>
      <c r="BO19" s="468"/>
      <c r="BP19" s="468"/>
      <c r="BQ19" s="468"/>
      <c r="BR19" s="468"/>
      <c r="BS19" s="468"/>
      <c r="BT19" s="468"/>
      <c r="BU19" s="469"/>
      <c r="BV19" s="467">
        <v>23249859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35669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8229549</v>
      </c>
      <c r="BO23" s="468"/>
      <c r="BP23" s="468"/>
      <c r="BQ23" s="468"/>
      <c r="BR23" s="468"/>
      <c r="BS23" s="468"/>
      <c r="BT23" s="468"/>
      <c r="BU23" s="469"/>
      <c r="BV23" s="467">
        <v>8517958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10530</v>
      </c>
      <c r="R24" s="519"/>
      <c r="S24" s="519"/>
      <c r="T24" s="519"/>
      <c r="U24" s="519"/>
      <c r="V24" s="561"/>
      <c r="W24" s="620"/>
      <c r="X24" s="608"/>
      <c r="Y24" s="609"/>
      <c r="Z24" s="517" t="s">
        <v>170</v>
      </c>
      <c r="AA24" s="497"/>
      <c r="AB24" s="497"/>
      <c r="AC24" s="497"/>
      <c r="AD24" s="497"/>
      <c r="AE24" s="497"/>
      <c r="AF24" s="497"/>
      <c r="AG24" s="498"/>
      <c r="AH24" s="518">
        <v>665</v>
      </c>
      <c r="AI24" s="519"/>
      <c r="AJ24" s="519"/>
      <c r="AK24" s="519"/>
      <c r="AL24" s="561"/>
      <c r="AM24" s="518">
        <v>1893920</v>
      </c>
      <c r="AN24" s="519"/>
      <c r="AO24" s="519"/>
      <c r="AP24" s="519"/>
      <c r="AQ24" s="519"/>
      <c r="AR24" s="561"/>
      <c r="AS24" s="518">
        <v>2848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4961780</v>
      </c>
      <c r="BO24" s="468"/>
      <c r="BP24" s="468"/>
      <c r="BQ24" s="468"/>
      <c r="BR24" s="468"/>
      <c r="BS24" s="468"/>
      <c r="BT24" s="468"/>
      <c r="BU24" s="469"/>
      <c r="BV24" s="467">
        <v>5576478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8700</v>
      </c>
      <c r="R25" s="519"/>
      <c r="S25" s="519"/>
      <c r="T25" s="519"/>
      <c r="U25" s="519"/>
      <c r="V25" s="561"/>
      <c r="W25" s="620"/>
      <c r="X25" s="608"/>
      <c r="Y25" s="609"/>
      <c r="Z25" s="517" t="s">
        <v>173</v>
      </c>
      <c r="AA25" s="497"/>
      <c r="AB25" s="497"/>
      <c r="AC25" s="497"/>
      <c r="AD25" s="497"/>
      <c r="AE25" s="497"/>
      <c r="AF25" s="497"/>
      <c r="AG25" s="498"/>
      <c r="AH25" s="518">
        <v>100</v>
      </c>
      <c r="AI25" s="519"/>
      <c r="AJ25" s="519"/>
      <c r="AK25" s="519"/>
      <c r="AL25" s="561"/>
      <c r="AM25" s="518">
        <v>289500</v>
      </c>
      <c r="AN25" s="519"/>
      <c r="AO25" s="519"/>
      <c r="AP25" s="519"/>
      <c r="AQ25" s="519"/>
      <c r="AR25" s="561"/>
      <c r="AS25" s="518">
        <v>2895</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3963677</v>
      </c>
      <c r="BO25" s="431"/>
      <c r="BP25" s="431"/>
      <c r="BQ25" s="431"/>
      <c r="BR25" s="431"/>
      <c r="BS25" s="431"/>
      <c r="BT25" s="431"/>
      <c r="BU25" s="432"/>
      <c r="BV25" s="430">
        <v>4381877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7820</v>
      </c>
      <c r="R26" s="519"/>
      <c r="S26" s="519"/>
      <c r="T26" s="519"/>
      <c r="U26" s="519"/>
      <c r="V26" s="561"/>
      <c r="W26" s="620"/>
      <c r="X26" s="608"/>
      <c r="Y26" s="609"/>
      <c r="Z26" s="517" t="s">
        <v>176</v>
      </c>
      <c r="AA26" s="630"/>
      <c r="AB26" s="630"/>
      <c r="AC26" s="630"/>
      <c r="AD26" s="630"/>
      <c r="AE26" s="630"/>
      <c r="AF26" s="630"/>
      <c r="AG26" s="631"/>
      <c r="AH26" s="518">
        <v>43</v>
      </c>
      <c r="AI26" s="519"/>
      <c r="AJ26" s="519"/>
      <c r="AK26" s="519"/>
      <c r="AL26" s="561"/>
      <c r="AM26" s="518">
        <v>88580</v>
      </c>
      <c r="AN26" s="519"/>
      <c r="AO26" s="519"/>
      <c r="AP26" s="519"/>
      <c r="AQ26" s="519"/>
      <c r="AR26" s="561"/>
      <c r="AS26" s="518">
        <v>2060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5450</v>
      </c>
      <c r="R27" s="519"/>
      <c r="S27" s="519"/>
      <c r="T27" s="519"/>
      <c r="U27" s="519"/>
      <c r="V27" s="561"/>
      <c r="W27" s="620"/>
      <c r="X27" s="608"/>
      <c r="Y27" s="609"/>
      <c r="Z27" s="517" t="s">
        <v>179</v>
      </c>
      <c r="AA27" s="497"/>
      <c r="AB27" s="497"/>
      <c r="AC27" s="497"/>
      <c r="AD27" s="497"/>
      <c r="AE27" s="497"/>
      <c r="AF27" s="497"/>
      <c r="AG27" s="498"/>
      <c r="AH27" s="518">
        <v>1</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4920</v>
      </c>
      <c r="R28" s="519"/>
      <c r="S28" s="519"/>
      <c r="T28" s="519"/>
      <c r="U28" s="519"/>
      <c r="V28" s="561"/>
      <c r="W28" s="620"/>
      <c r="X28" s="608"/>
      <c r="Y28" s="609"/>
      <c r="Z28" s="517" t="s">
        <v>183</v>
      </c>
      <c r="AA28" s="497"/>
      <c r="AB28" s="497"/>
      <c r="AC28" s="497"/>
      <c r="AD28" s="497"/>
      <c r="AE28" s="497"/>
      <c r="AF28" s="497"/>
      <c r="AG28" s="498"/>
      <c r="AH28" s="518" t="s">
        <v>136</v>
      </c>
      <c r="AI28" s="519"/>
      <c r="AJ28" s="519"/>
      <c r="AK28" s="519"/>
      <c r="AL28" s="561"/>
      <c r="AM28" s="518" t="s">
        <v>135</v>
      </c>
      <c r="AN28" s="519"/>
      <c r="AO28" s="519"/>
      <c r="AP28" s="519"/>
      <c r="AQ28" s="519"/>
      <c r="AR28" s="561"/>
      <c r="AS28" s="518" t="s">
        <v>136</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5376836</v>
      </c>
      <c r="BO28" s="431"/>
      <c r="BP28" s="431"/>
      <c r="BQ28" s="431"/>
      <c r="BR28" s="431"/>
      <c r="BS28" s="431"/>
      <c r="BT28" s="431"/>
      <c r="BU28" s="432"/>
      <c r="BV28" s="430">
        <v>4998162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17</v>
      </c>
      <c r="M29" s="519"/>
      <c r="N29" s="519"/>
      <c r="O29" s="519"/>
      <c r="P29" s="561"/>
      <c r="Q29" s="518">
        <v>4580</v>
      </c>
      <c r="R29" s="519"/>
      <c r="S29" s="519"/>
      <c r="T29" s="519"/>
      <c r="U29" s="519"/>
      <c r="V29" s="561"/>
      <c r="W29" s="621"/>
      <c r="X29" s="622"/>
      <c r="Y29" s="623"/>
      <c r="Z29" s="517" t="s">
        <v>186</v>
      </c>
      <c r="AA29" s="497"/>
      <c r="AB29" s="497"/>
      <c r="AC29" s="497"/>
      <c r="AD29" s="497"/>
      <c r="AE29" s="497"/>
      <c r="AF29" s="497"/>
      <c r="AG29" s="498"/>
      <c r="AH29" s="518">
        <v>666</v>
      </c>
      <c r="AI29" s="519"/>
      <c r="AJ29" s="519"/>
      <c r="AK29" s="519"/>
      <c r="AL29" s="561"/>
      <c r="AM29" s="518">
        <v>1897702</v>
      </c>
      <c r="AN29" s="519"/>
      <c r="AO29" s="519"/>
      <c r="AP29" s="519"/>
      <c r="AQ29" s="519"/>
      <c r="AR29" s="561"/>
      <c r="AS29" s="518">
        <v>2849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134125</v>
      </c>
      <c r="BO29" s="468"/>
      <c r="BP29" s="468"/>
      <c r="BQ29" s="468"/>
      <c r="BR29" s="468"/>
      <c r="BS29" s="468"/>
      <c r="BT29" s="468"/>
      <c r="BU29" s="469"/>
      <c r="BV29" s="467">
        <v>134112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3065252</v>
      </c>
      <c r="BO30" s="644"/>
      <c r="BP30" s="644"/>
      <c r="BQ30" s="644"/>
      <c r="BR30" s="644"/>
      <c r="BS30" s="644"/>
      <c r="BT30" s="644"/>
      <c r="BU30" s="645"/>
      <c r="BV30" s="643">
        <v>3294399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東部知多衛生組合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知北平和公園組合　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知北平和公園組合　霊園事業特別会計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知多北部広域連合　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知多北部広域連合　介護保険事業特別会計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愛知県後期高齢者医療広域連合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愛知県後期高齢者医療広域連合　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nIU1FjukzmTku2csLrOZva5mtq54rmirLmpILKROmcm/74jwz1nhEbS77LIMCkNpgTO2tq6YCoqK0ki0PpS34Q==" saltValue="xsWHrKajKOpXi+G0D9Ad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224</v>
      </c>
      <c r="C5" s="670"/>
      <c r="D5" s="670"/>
      <c r="E5" s="670"/>
      <c r="F5" s="670"/>
      <c r="G5" s="670"/>
      <c r="H5" s="670"/>
      <c r="I5" s="670"/>
      <c r="J5" s="670"/>
      <c r="K5" s="670"/>
      <c r="L5" s="670"/>
      <c r="M5" s="670"/>
      <c r="N5" s="670"/>
      <c r="O5" s="670"/>
      <c r="P5" s="670"/>
      <c r="Q5" s="671"/>
      <c r="R5" s="672">
        <v>18643607</v>
      </c>
      <c r="S5" s="673"/>
      <c r="T5" s="673"/>
      <c r="U5" s="673"/>
      <c r="V5" s="673"/>
      <c r="W5" s="673"/>
      <c r="X5" s="673"/>
      <c r="Y5" s="674"/>
      <c r="Z5" s="675">
        <v>57.3</v>
      </c>
      <c r="AA5" s="675"/>
      <c r="AB5" s="675"/>
      <c r="AC5" s="675"/>
      <c r="AD5" s="676">
        <v>17360607</v>
      </c>
      <c r="AE5" s="676"/>
      <c r="AF5" s="676"/>
      <c r="AG5" s="676"/>
      <c r="AH5" s="676"/>
      <c r="AI5" s="676"/>
      <c r="AJ5" s="676"/>
      <c r="AK5" s="676"/>
      <c r="AL5" s="677">
        <v>86.6</v>
      </c>
      <c r="AM5" s="678"/>
      <c r="AN5" s="678"/>
      <c r="AO5" s="679"/>
      <c r="AP5" s="669" t="s">
        <v>225</v>
      </c>
      <c r="AQ5" s="670"/>
      <c r="AR5" s="670"/>
      <c r="AS5" s="670"/>
      <c r="AT5" s="670"/>
      <c r="AU5" s="670"/>
      <c r="AV5" s="670"/>
      <c r="AW5" s="670"/>
      <c r="AX5" s="670"/>
      <c r="AY5" s="670"/>
      <c r="AZ5" s="670"/>
      <c r="BA5" s="670"/>
      <c r="BB5" s="670"/>
      <c r="BC5" s="670"/>
      <c r="BD5" s="670"/>
      <c r="BE5" s="670"/>
      <c r="BF5" s="671"/>
      <c r="BG5" s="683">
        <v>17346665</v>
      </c>
      <c r="BH5" s="684"/>
      <c r="BI5" s="684"/>
      <c r="BJ5" s="684"/>
      <c r="BK5" s="684"/>
      <c r="BL5" s="684"/>
      <c r="BM5" s="684"/>
      <c r="BN5" s="685"/>
      <c r="BO5" s="686">
        <v>93</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213222</v>
      </c>
      <c r="S6" s="684"/>
      <c r="T6" s="684"/>
      <c r="U6" s="684"/>
      <c r="V6" s="684"/>
      <c r="W6" s="684"/>
      <c r="X6" s="684"/>
      <c r="Y6" s="685"/>
      <c r="Z6" s="686">
        <v>0.7</v>
      </c>
      <c r="AA6" s="686"/>
      <c r="AB6" s="686"/>
      <c r="AC6" s="686"/>
      <c r="AD6" s="687">
        <v>213222</v>
      </c>
      <c r="AE6" s="687"/>
      <c r="AF6" s="687"/>
      <c r="AG6" s="687"/>
      <c r="AH6" s="687"/>
      <c r="AI6" s="687"/>
      <c r="AJ6" s="687"/>
      <c r="AK6" s="687"/>
      <c r="AL6" s="688">
        <v>1.1000000000000001</v>
      </c>
      <c r="AM6" s="689"/>
      <c r="AN6" s="689"/>
      <c r="AO6" s="690"/>
      <c r="AP6" s="680" t="s">
        <v>231</v>
      </c>
      <c r="AQ6" s="681"/>
      <c r="AR6" s="681"/>
      <c r="AS6" s="681"/>
      <c r="AT6" s="681"/>
      <c r="AU6" s="681"/>
      <c r="AV6" s="681"/>
      <c r="AW6" s="681"/>
      <c r="AX6" s="681"/>
      <c r="AY6" s="681"/>
      <c r="AZ6" s="681"/>
      <c r="BA6" s="681"/>
      <c r="BB6" s="681"/>
      <c r="BC6" s="681"/>
      <c r="BD6" s="681"/>
      <c r="BE6" s="681"/>
      <c r="BF6" s="682"/>
      <c r="BG6" s="683">
        <v>17346665</v>
      </c>
      <c r="BH6" s="684"/>
      <c r="BI6" s="684"/>
      <c r="BJ6" s="684"/>
      <c r="BK6" s="684"/>
      <c r="BL6" s="684"/>
      <c r="BM6" s="684"/>
      <c r="BN6" s="685"/>
      <c r="BO6" s="686">
        <v>93</v>
      </c>
      <c r="BP6" s="686"/>
      <c r="BQ6" s="686"/>
      <c r="BR6" s="686"/>
      <c r="BS6" s="687" t="s">
        <v>136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264593</v>
      </c>
      <c r="CS6" s="684"/>
      <c r="CT6" s="684"/>
      <c r="CU6" s="684"/>
      <c r="CV6" s="684"/>
      <c r="CW6" s="684"/>
      <c r="CX6" s="684"/>
      <c r="CY6" s="685"/>
      <c r="CZ6" s="677">
        <v>0.9</v>
      </c>
      <c r="DA6" s="678"/>
      <c r="DB6" s="678"/>
      <c r="DC6" s="697"/>
      <c r="DD6" s="692">
        <v>9882</v>
      </c>
      <c r="DE6" s="684"/>
      <c r="DF6" s="684"/>
      <c r="DG6" s="684"/>
      <c r="DH6" s="684"/>
      <c r="DI6" s="684"/>
      <c r="DJ6" s="684"/>
      <c r="DK6" s="684"/>
      <c r="DL6" s="684"/>
      <c r="DM6" s="684"/>
      <c r="DN6" s="684"/>
      <c r="DO6" s="684"/>
      <c r="DP6" s="685"/>
      <c r="DQ6" s="692">
        <v>264593</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15457</v>
      </c>
      <c r="S7" s="684"/>
      <c r="T7" s="684"/>
      <c r="U7" s="684"/>
      <c r="V7" s="684"/>
      <c r="W7" s="684"/>
      <c r="X7" s="684"/>
      <c r="Y7" s="685"/>
      <c r="Z7" s="686">
        <v>0</v>
      </c>
      <c r="AA7" s="686"/>
      <c r="AB7" s="686"/>
      <c r="AC7" s="686"/>
      <c r="AD7" s="687">
        <v>15457</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8477676</v>
      </c>
      <c r="BH7" s="684"/>
      <c r="BI7" s="684"/>
      <c r="BJ7" s="684"/>
      <c r="BK7" s="684"/>
      <c r="BL7" s="684"/>
      <c r="BM7" s="684"/>
      <c r="BN7" s="685"/>
      <c r="BO7" s="686">
        <v>45.5</v>
      </c>
      <c r="BP7" s="686"/>
      <c r="BQ7" s="686"/>
      <c r="BR7" s="686"/>
      <c r="BS7" s="687" t="s">
        <v>135</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3241951</v>
      </c>
      <c r="CS7" s="684"/>
      <c r="CT7" s="684"/>
      <c r="CU7" s="684"/>
      <c r="CV7" s="684"/>
      <c r="CW7" s="684"/>
      <c r="CX7" s="684"/>
      <c r="CY7" s="685"/>
      <c r="CZ7" s="686">
        <v>10.6</v>
      </c>
      <c r="DA7" s="686"/>
      <c r="DB7" s="686"/>
      <c r="DC7" s="686"/>
      <c r="DD7" s="692">
        <v>66412</v>
      </c>
      <c r="DE7" s="684"/>
      <c r="DF7" s="684"/>
      <c r="DG7" s="684"/>
      <c r="DH7" s="684"/>
      <c r="DI7" s="684"/>
      <c r="DJ7" s="684"/>
      <c r="DK7" s="684"/>
      <c r="DL7" s="684"/>
      <c r="DM7" s="684"/>
      <c r="DN7" s="684"/>
      <c r="DO7" s="684"/>
      <c r="DP7" s="685"/>
      <c r="DQ7" s="692">
        <v>2698238</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107537</v>
      </c>
      <c r="S8" s="684"/>
      <c r="T8" s="684"/>
      <c r="U8" s="684"/>
      <c r="V8" s="684"/>
      <c r="W8" s="684"/>
      <c r="X8" s="684"/>
      <c r="Y8" s="685"/>
      <c r="Z8" s="686">
        <v>0.3</v>
      </c>
      <c r="AA8" s="686"/>
      <c r="AB8" s="686"/>
      <c r="AC8" s="686"/>
      <c r="AD8" s="687">
        <v>107537</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170970</v>
      </c>
      <c r="BH8" s="684"/>
      <c r="BI8" s="684"/>
      <c r="BJ8" s="684"/>
      <c r="BK8" s="684"/>
      <c r="BL8" s="684"/>
      <c r="BM8" s="684"/>
      <c r="BN8" s="685"/>
      <c r="BO8" s="686">
        <v>0.9</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12598534</v>
      </c>
      <c r="CS8" s="684"/>
      <c r="CT8" s="684"/>
      <c r="CU8" s="684"/>
      <c r="CV8" s="684"/>
      <c r="CW8" s="684"/>
      <c r="CX8" s="684"/>
      <c r="CY8" s="685"/>
      <c r="CZ8" s="686">
        <v>41.3</v>
      </c>
      <c r="DA8" s="686"/>
      <c r="DB8" s="686"/>
      <c r="DC8" s="686"/>
      <c r="DD8" s="692">
        <v>1050534</v>
      </c>
      <c r="DE8" s="684"/>
      <c r="DF8" s="684"/>
      <c r="DG8" s="684"/>
      <c r="DH8" s="684"/>
      <c r="DI8" s="684"/>
      <c r="DJ8" s="684"/>
      <c r="DK8" s="684"/>
      <c r="DL8" s="684"/>
      <c r="DM8" s="684"/>
      <c r="DN8" s="684"/>
      <c r="DO8" s="684"/>
      <c r="DP8" s="685"/>
      <c r="DQ8" s="692">
        <v>7172060</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55604</v>
      </c>
      <c r="S9" s="684"/>
      <c r="T9" s="684"/>
      <c r="U9" s="684"/>
      <c r="V9" s="684"/>
      <c r="W9" s="684"/>
      <c r="X9" s="684"/>
      <c r="Y9" s="685"/>
      <c r="Z9" s="686">
        <v>0.2</v>
      </c>
      <c r="AA9" s="686"/>
      <c r="AB9" s="686"/>
      <c r="AC9" s="686"/>
      <c r="AD9" s="687">
        <v>55604</v>
      </c>
      <c r="AE9" s="687"/>
      <c r="AF9" s="687"/>
      <c r="AG9" s="687"/>
      <c r="AH9" s="687"/>
      <c r="AI9" s="687"/>
      <c r="AJ9" s="687"/>
      <c r="AK9" s="687"/>
      <c r="AL9" s="688">
        <v>0.3</v>
      </c>
      <c r="AM9" s="689"/>
      <c r="AN9" s="689"/>
      <c r="AO9" s="690"/>
      <c r="AP9" s="680" t="s">
        <v>241</v>
      </c>
      <c r="AQ9" s="681"/>
      <c r="AR9" s="681"/>
      <c r="AS9" s="681"/>
      <c r="AT9" s="681"/>
      <c r="AU9" s="681"/>
      <c r="AV9" s="681"/>
      <c r="AW9" s="681"/>
      <c r="AX9" s="681"/>
      <c r="AY9" s="681"/>
      <c r="AZ9" s="681"/>
      <c r="BA9" s="681"/>
      <c r="BB9" s="681"/>
      <c r="BC9" s="681"/>
      <c r="BD9" s="681"/>
      <c r="BE9" s="681"/>
      <c r="BF9" s="682"/>
      <c r="BG9" s="683">
        <v>6864795</v>
      </c>
      <c r="BH9" s="684"/>
      <c r="BI9" s="684"/>
      <c r="BJ9" s="684"/>
      <c r="BK9" s="684"/>
      <c r="BL9" s="684"/>
      <c r="BM9" s="684"/>
      <c r="BN9" s="685"/>
      <c r="BO9" s="686">
        <v>36.799999999999997</v>
      </c>
      <c r="BP9" s="686"/>
      <c r="BQ9" s="686"/>
      <c r="BR9" s="686"/>
      <c r="BS9" s="692" t="s">
        <v>135</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1893328</v>
      </c>
      <c r="CS9" s="684"/>
      <c r="CT9" s="684"/>
      <c r="CU9" s="684"/>
      <c r="CV9" s="684"/>
      <c r="CW9" s="684"/>
      <c r="CX9" s="684"/>
      <c r="CY9" s="685"/>
      <c r="CZ9" s="686">
        <v>6.2</v>
      </c>
      <c r="DA9" s="686"/>
      <c r="DB9" s="686"/>
      <c r="DC9" s="686"/>
      <c r="DD9" s="692">
        <v>36267</v>
      </c>
      <c r="DE9" s="684"/>
      <c r="DF9" s="684"/>
      <c r="DG9" s="684"/>
      <c r="DH9" s="684"/>
      <c r="DI9" s="684"/>
      <c r="DJ9" s="684"/>
      <c r="DK9" s="684"/>
      <c r="DL9" s="684"/>
      <c r="DM9" s="684"/>
      <c r="DN9" s="684"/>
      <c r="DO9" s="684"/>
      <c r="DP9" s="685"/>
      <c r="DQ9" s="692">
        <v>1677986</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136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238959</v>
      </c>
      <c r="BH10" s="684"/>
      <c r="BI10" s="684"/>
      <c r="BJ10" s="684"/>
      <c r="BK10" s="684"/>
      <c r="BL10" s="684"/>
      <c r="BM10" s="684"/>
      <c r="BN10" s="685"/>
      <c r="BO10" s="686">
        <v>1.3</v>
      </c>
      <c r="BP10" s="686"/>
      <c r="BQ10" s="686"/>
      <c r="BR10" s="686"/>
      <c r="BS10" s="692" t="s">
        <v>135</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557074</v>
      </c>
      <c r="CS10" s="684"/>
      <c r="CT10" s="684"/>
      <c r="CU10" s="684"/>
      <c r="CV10" s="684"/>
      <c r="CW10" s="684"/>
      <c r="CX10" s="684"/>
      <c r="CY10" s="685"/>
      <c r="CZ10" s="686">
        <v>1.8</v>
      </c>
      <c r="DA10" s="686"/>
      <c r="DB10" s="686"/>
      <c r="DC10" s="686"/>
      <c r="DD10" s="692">
        <v>238751</v>
      </c>
      <c r="DE10" s="684"/>
      <c r="DF10" s="684"/>
      <c r="DG10" s="684"/>
      <c r="DH10" s="684"/>
      <c r="DI10" s="684"/>
      <c r="DJ10" s="684"/>
      <c r="DK10" s="684"/>
      <c r="DL10" s="684"/>
      <c r="DM10" s="684"/>
      <c r="DN10" s="684"/>
      <c r="DO10" s="684"/>
      <c r="DP10" s="685"/>
      <c r="DQ10" s="692">
        <v>409139</v>
      </c>
      <c r="DR10" s="684"/>
      <c r="DS10" s="684"/>
      <c r="DT10" s="684"/>
      <c r="DU10" s="684"/>
      <c r="DV10" s="684"/>
      <c r="DW10" s="684"/>
      <c r="DX10" s="684"/>
      <c r="DY10" s="684"/>
      <c r="DZ10" s="684"/>
      <c r="EA10" s="684"/>
      <c r="EB10" s="684"/>
      <c r="EC10" s="693"/>
    </row>
    <row r="11" spans="2:143" ht="11.25" customHeight="1" x14ac:dyDescent="0.2">
      <c r="B11" s="680" t="s">
        <v>246</v>
      </c>
      <c r="C11" s="681"/>
      <c r="D11" s="681"/>
      <c r="E11" s="681"/>
      <c r="F11" s="681"/>
      <c r="G11" s="681"/>
      <c r="H11" s="681"/>
      <c r="I11" s="681"/>
      <c r="J11" s="681"/>
      <c r="K11" s="681"/>
      <c r="L11" s="681"/>
      <c r="M11" s="681"/>
      <c r="N11" s="681"/>
      <c r="O11" s="681"/>
      <c r="P11" s="681"/>
      <c r="Q11" s="682"/>
      <c r="R11" s="683">
        <v>1660853</v>
      </c>
      <c r="S11" s="684"/>
      <c r="T11" s="684"/>
      <c r="U11" s="684"/>
      <c r="V11" s="684"/>
      <c r="W11" s="684"/>
      <c r="X11" s="684"/>
      <c r="Y11" s="685"/>
      <c r="Z11" s="688">
        <v>5.0999999999999996</v>
      </c>
      <c r="AA11" s="689"/>
      <c r="AB11" s="689"/>
      <c r="AC11" s="701"/>
      <c r="AD11" s="692">
        <v>1660853</v>
      </c>
      <c r="AE11" s="684"/>
      <c r="AF11" s="684"/>
      <c r="AG11" s="684"/>
      <c r="AH11" s="684"/>
      <c r="AI11" s="684"/>
      <c r="AJ11" s="684"/>
      <c r="AK11" s="685"/>
      <c r="AL11" s="688">
        <v>8.3000000000000007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1202952</v>
      </c>
      <c r="BH11" s="684"/>
      <c r="BI11" s="684"/>
      <c r="BJ11" s="684"/>
      <c r="BK11" s="684"/>
      <c r="BL11" s="684"/>
      <c r="BM11" s="684"/>
      <c r="BN11" s="685"/>
      <c r="BO11" s="686">
        <v>6.5</v>
      </c>
      <c r="BP11" s="686"/>
      <c r="BQ11" s="686"/>
      <c r="BR11" s="686"/>
      <c r="BS11" s="692" t="s">
        <v>135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320315</v>
      </c>
      <c r="CS11" s="684"/>
      <c r="CT11" s="684"/>
      <c r="CU11" s="684"/>
      <c r="CV11" s="684"/>
      <c r="CW11" s="684"/>
      <c r="CX11" s="684"/>
      <c r="CY11" s="685"/>
      <c r="CZ11" s="686">
        <v>1</v>
      </c>
      <c r="DA11" s="686"/>
      <c r="DB11" s="686"/>
      <c r="DC11" s="686"/>
      <c r="DD11" s="692">
        <v>120793</v>
      </c>
      <c r="DE11" s="684"/>
      <c r="DF11" s="684"/>
      <c r="DG11" s="684"/>
      <c r="DH11" s="684"/>
      <c r="DI11" s="684"/>
      <c r="DJ11" s="684"/>
      <c r="DK11" s="684"/>
      <c r="DL11" s="684"/>
      <c r="DM11" s="684"/>
      <c r="DN11" s="684"/>
      <c r="DO11" s="684"/>
      <c r="DP11" s="685"/>
      <c r="DQ11" s="692">
        <v>274302</v>
      </c>
      <c r="DR11" s="684"/>
      <c r="DS11" s="684"/>
      <c r="DT11" s="684"/>
      <c r="DU11" s="684"/>
      <c r="DV11" s="684"/>
      <c r="DW11" s="684"/>
      <c r="DX11" s="684"/>
      <c r="DY11" s="684"/>
      <c r="DZ11" s="684"/>
      <c r="EA11" s="684"/>
      <c r="EB11" s="684"/>
      <c r="EC11" s="693"/>
    </row>
    <row r="12" spans="2:143" ht="11.25" customHeight="1" x14ac:dyDescent="0.2">
      <c r="B12" s="680" t="s">
        <v>249</v>
      </c>
      <c r="C12" s="681"/>
      <c r="D12" s="681"/>
      <c r="E12" s="681"/>
      <c r="F12" s="681"/>
      <c r="G12" s="681"/>
      <c r="H12" s="681"/>
      <c r="I12" s="681"/>
      <c r="J12" s="681"/>
      <c r="K12" s="681"/>
      <c r="L12" s="681"/>
      <c r="M12" s="681"/>
      <c r="N12" s="681"/>
      <c r="O12" s="681"/>
      <c r="P12" s="681"/>
      <c r="Q12" s="682"/>
      <c r="R12" s="683" t="s">
        <v>136</v>
      </c>
      <c r="S12" s="684"/>
      <c r="T12" s="684"/>
      <c r="U12" s="684"/>
      <c r="V12" s="684"/>
      <c r="W12" s="684"/>
      <c r="X12" s="684"/>
      <c r="Y12" s="685"/>
      <c r="Z12" s="686" t="s">
        <v>135</v>
      </c>
      <c r="AA12" s="686"/>
      <c r="AB12" s="686"/>
      <c r="AC12" s="686"/>
      <c r="AD12" s="687" t="s">
        <v>136</v>
      </c>
      <c r="AE12" s="687"/>
      <c r="AF12" s="687"/>
      <c r="AG12" s="687"/>
      <c r="AH12" s="687"/>
      <c r="AI12" s="687"/>
      <c r="AJ12" s="687"/>
      <c r="AK12" s="687"/>
      <c r="AL12" s="688" t="s">
        <v>135</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8192136</v>
      </c>
      <c r="BH12" s="684"/>
      <c r="BI12" s="684"/>
      <c r="BJ12" s="684"/>
      <c r="BK12" s="684"/>
      <c r="BL12" s="684"/>
      <c r="BM12" s="684"/>
      <c r="BN12" s="685"/>
      <c r="BO12" s="686">
        <v>43.9</v>
      </c>
      <c r="BP12" s="686"/>
      <c r="BQ12" s="686"/>
      <c r="BR12" s="686"/>
      <c r="BS12" s="692" t="s">
        <v>135</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632444</v>
      </c>
      <c r="CS12" s="684"/>
      <c r="CT12" s="684"/>
      <c r="CU12" s="684"/>
      <c r="CV12" s="684"/>
      <c r="CW12" s="684"/>
      <c r="CX12" s="684"/>
      <c r="CY12" s="685"/>
      <c r="CZ12" s="686">
        <v>2.1</v>
      </c>
      <c r="DA12" s="686"/>
      <c r="DB12" s="686"/>
      <c r="DC12" s="686"/>
      <c r="DD12" s="692" t="s">
        <v>136</v>
      </c>
      <c r="DE12" s="684"/>
      <c r="DF12" s="684"/>
      <c r="DG12" s="684"/>
      <c r="DH12" s="684"/>
      <c r="DI12" s="684"/>
      <c r="DJ12" s="684"/>
      <c r="DK12" s="684"/>
      <c r="DL12" s="684"/>
      <c r="DM12" s="684"/>
      <c r="DN12" s="684"/>
      <c r="DO12" s="684"/>
      <c r="DP12" s="685"/>
      <c r="DQ12" s="692">
        <v>387057</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136</v>
      </c>
      <c r="S13" s="684"/>
      <c r="T13" s="684"/>
      <c r="U13" s="684"/>
      <c r="V13" s="684"/>
      <c r="W13" s="684"/>
      <c r="X13" s="684"/>
      <c r="Y13" s="685"/>
      <c r="Z13" s="686" t="s">
        <v>136</v>
      </c>
      <c r="AA13" s="686"/>
      <c r="AB13" s="686"/>
      <c r="AC13" s="686"/>
      <c r="AD13" s="687" t="s">
        <v>135</v>
      </c>
      <c r="AE13" s="687"/>
      <c r="AF13" s="687"/>
      <c r="AG13" s="687"/>
      <c r="AH13" s="687"/>
      <c r="AI13" s="687"/>
      <c r="AJ13" s="687"/>
      <c r="AK13" s="687"/>
      <c r="AL13" s="688" t="s">
        <v>135</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8175679</v>
      </c>
      <c r="BH13" s="684"/>
      <c r="BI13" s="684"/>
      <c r="BJ13" s="684"/>
      <c r="BK13" s="684"/>
      <c r="BL13" s="684"/>
      <c r="BM13" s="684"/>
      <c r="BN13" s="685"/>
      <c r="BO13" s="686">
        <v>43.9</v>
      </c>
      <c r="BP13" s="686"/>
      <c r="BQ13" s="686"/>
      <c r="BR13" s="686"/>
      <c r="BS13" s="692" t="s">
        <v>135</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4244836</v>
      </c>
      <c r="CS13" s="684"/>
      <c r="CT13" s="684"/>
      <c r="CU13" s="684"/>
      <c r="CV13" s="684"/>
      <c r="CW13" s="684"/>
      <c r="CX13" s="684"/>
      <c r="CY13" s="685"/>
      <c r="CZ13" s="686">
        <v>13.9</v>
      </c>
      <c r="DA13" s="686"/>
      <c r="DB13" s="686"/>
      <c r="DC13" s="686"/>
      <c r="DD13" s="692">
        <v>1766824</v>
      </c>
      <c r="DE13" s="684"/>
      <c r="DF13" s="684"/>
      <c r="DG13" s="684"/>
      <c r="DH13" s="684"/>
      <c r="DI13" s="684"/>
      <c r="DJ13" s="684"/>
      <c r="DK13" s="684"/>
      <c r="DL13" s="684"/>
      <c r="DM13" s="684"/>
      <c r="DN13" s="684"/>
      <c r="DO13" s="684"/>
      <c r="DP13" s="685"/>
      <c r="DQ13" s="692">
        <v>3440544</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63143</v>
      </c>
      <c r="S14" s="684"/>
      <c r="T14" s="684"/>
      <c r="U14" s="684"/>
      <c r="V14" s="684"/>
      <c r="W14" s="684"/>
      <c r="X14" s="684"/>
      <c r="Y14" s="685"/>
      <c r="Z14" s="686">
        <v>0.2</v>
      </c>
      <c r="AA14" s="686"/>
      <c r="AB14" s="686"/>
      <c r="AC14" s="686"/>
      <c r="AD14" s="687">
        <v>63143</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182751</v>
      </c>
      <c r="BH14" s="684"/>
      <c r="BI14" s="684"/>
      <c r="BJ14" s="684"/>
      <c r="BK14" s="684"/>
      <c r="BL14" s="684"/>
      <c r="BM14" s="684"/>
      <c r="BN14" s="685"/>
      <c r="BO14" s="686">
        <v>1</v>
      </c>
      <c r="BP14" s="686"/>
      <c r="BQ14" s="686"/>
      <c r="BR14" s="686"/>
      <c r="BS14" s="692" t="s">
        <v>226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1180582</v>
      </c>
      <c r="CS14" s="684"/>
      <c r="CT14" s="684"/>
      <c r="CU14" s="684"/>
      <c r="CV14" s="684"/>
      <c r="CW14" s="684"/>
      <c r="CX14" s="684"/>
      <c r="CY14" s="685"/>
      <c r="CZ14" s="686">
        <v>3.9</v>
      </c>
      <c r="DA14" s="686"/>
      <c r="DB14" s="686"/>
      <c r="DC14" s="686"/>
      <c r="DD14" s="692">
        <v>273425</v>
      </c>
      <c r="DE14" s="684"/>
      <c r="DF14" s="684"/>
      <c r="DG14" s="684"/>
      <c r="DH14" s="684"/>
      <c r="DI14" s="684"/>
      <c r="DJ14" s="684"/>
      <c r="DK14" s="684"/>
      <c r="DL14" s="684"/>
      <c r="DM14" s="684"/>
      <c r="DN14" s="684"/>
      <c r="DO14" s="684"/>
      <c r="DP14" s="685"/>
      <c r="DQ14" s="692">
        <v>1023848</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226</v>
      </c>
      <c r="AA15" s="686"/>
      <c r="AB15" s="686"/>
      <c r="AC15" s="686"/>
      <c r="AD15" s="687" t="s">
        <v>135</v>
      </c>
      <c r="AE15" s="687"/>
      <c r="AF15" s="687"/>
      <c r="AG15" s="687"/>
      <c r="AH15" s="687"/>
      <c r="AI15" s="687"/>
      <c r="AJ15" s="687"/>
      <c r="AK15" s="687"/>
      <c r="AL15" s="688" t="s">
        <v>136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494102</v>
      </c>
      <c r="BH15" s="684"/>
      <c r="BI15" s="684"/>
      <c r="BJ15" s="684"/>
      <c r="BK15" s="684"/>
      <c r="BL15" s="684"/>
      <c r="BM15" s="684"/>
      <c r="BN15" s="685"/>
      <c r="BO15" s="686">
        <v>2.7</v>
      </c>
      <c r="BP15" s="686"/>
      <c r="BQ15" s="686"/>
      <c r="BR15" s="686"/>
      <c r="BS15" s="692" t="s">
        <v>135</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4696062</v>
      </c>
      <c r="CS15" s="684"/>
      <c r="CT15" s="684"/>
      <c r="CU15" s="684"/>
      <c r="CV15" s="684"/>
      <c r="CW15" s="684"/>
      <c r="CX15" s="684"/>
      <c r="CY15" s="685"/>
      <c r="CZ15" s="686">
        <v>15.4</v>
      </c>
      <c r="DA15" s="686"/>
      <c r="DB15" s="686"/>
      <c r="DC15" s="686"/>
      <c r="DD15" s="692">
        <v>1327384</v>
      </c>
      <c r="DE15" s="684"/>
      <c r="DF15" s="684"/>
      <c r="DG15" s="684"/>
      <c r="DH15" s="684"/>
      <c r="DI15" s="684"/>
      <c r="DJ15" s="684"/>
      <c r="DK15" s="684"/>
      <c r="DL15" s="684"/>
      <c r="DM15" s="684"/>
      <c r="DN15" s="684"/>
      <c r="DO15" s="684"/>
      <c r="DP15" s="685"/>
      <c r="DQ15" s="692">
        <v>2864222</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19475</v>
      </c>
      <c r="S16" s="684"/>
      <c r="T16" s="684"/>
      <c r="U16" s="684"/>
      <c r="V16" s="684"/>
      <c r="W16" s="684"/>
      <c r="X16" s="684"/>
      <c r="Y16" s="685"/>
      <c r="Z16" s="686">
        <v>0.1</v>
      </c>
      <c r="AA16" s="686"/>
      <c r="AB16" s="686"/>
      <c r="AC16" s="686"/>
      <c r="AD16" s="687">
        <v>19475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135</v>
      </c>
      <c r="BP16" s="686"/>
      <c r="BQ16" s="686"/>
      <c r="BR16" s="686"/>
      <c r="BS16" s="692" t="s">
        <v>136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135</v>
      </c>
      <c r="CS16" s="684"/>
      <c r="CT16" s="684"/>
      <c r="CU16" s="684"/>
      <c r="CV16" s="684"/>
      <c r="CW16" s="684"/>
      <c r="CX16" s="684"/>
      <c r="CY16" s="685"/>
      <c r="CZ16" s="686" t="s">
        <v>226</v>
      </c>
      <c r="DA16" s="686"/>
      <c r="DB16" s="686"/>
      <c r="DC16" s="686"/>
      <c r="DD16" s="692" t="s">
        <v>136</v>
      </c>
      <c r="DE16" s="684"/>
      <c r="DF16" s="684"/>
      <c r="DG16" s="684"/>
      <c r="DH16" s="684"/>
      <c r="DI16" s="684"/>
      <c r="DJ16" s="684"/>
      <c r="DK16" s="684"/>
      <c r="DL16" s="684"/>
      <c r="DM16" s="684"/>
      <c r="DN16" s="684"/>
      <c r="DO16" s="684"/>
      <c r="DP16" s="685"/>
      <c r="DQ16" s="692" t="s">
        <v>135</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438563</v>
      </c>
      <c r="S17" s="684"/>
      <c r="T17" s="684"/>
      <c r="U17" s="684"/>
      <c r="V17" s="684"/>
      <c r="W17" s="684"/>
      <c r="X17" s="684"/>
      <c r="Y17" s="685"/>
      <c r="Z17" s="686">
        <v>1.3</v>
      </c>
      <c r="AA17" s="686"/>
      <c r="AB17" s="686"/>
      <c r="AC17" s="686"/>
      <c r="AD17" s="687">
        <v>438563</v>
      </c>
      <c r="AE17" s="687"/>
      <c r="AF17" s="687"/>
      <c r="AG17" s="687"/>
      <c r="AH17" s="687"/>
      <c r="AI17" s="687"/>
      <c r="AJ17" s="687"/>
      <c r="AK17" s="687"/>
      <c r="AL17" s="688">
        <v>2.2000000000000002</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136</v>
      </c>
      <c r="BP17" s="686"/>
      <c r="BQ17" s="686"/>
      <c r="BR17" s="686"/>
      <c r="BS17" s="692" t="s">
        <v>136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906772</v>
      </c>
      <c r="CS17" s="684"/>
      <c r="CT17" s="684"/>
      <c r="CU17" s="684"/>
      <c r="CV17" s="684"/>
      <c r="CW17" s="684"/>
      <c r="CX17" s="684"/>
      <c r="CY17" s="685"/>
      <c r="CZ17" s="686">
        <v>3</v>
      </c>
      <c r="DA17" s="686"/>
      <c r="DB17" s="686"/>
      <c r="DC17" s="686"/>
      <c r="DD17" s="692" t="s">
        <v>135</v>
      </c>
      <c r="DE17" s="684"/>
      <c r="DF17" s="684"/>
      <c r="DG17" s="684"/>
      <c r="DH17" s="684"/>
      <c r="DI17" s="684"/>
      <c r="DJ17" s="684"/>
      <c r="DK17" s="684"/>
      <c r="DL17" s="684"/>
      <c r="DM17" s="684"/>
      <c r="DN17" s="684"/>
      <c r="DO17" s="684"/>
      <c r="DP17" s="685"/>
      <c r="DQ17" s="692">
        <v>871970</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107911</v>
      </c>
      <c r="S18" s="684"/>
      <c r="T18" s="684"/>
      <c r="U18" s="684"/>
      <c r="V18" s="684"/>
      <c r="W18" s="684"/>
      <c r="X18" s="684"/>
      <c r="Y18" s="685"/>
      <c r="Z18" s="686">
        <v>0.3</v>
      </c>
      <c r="AA18" s="686"/>
      <c r="AB18" s="686"/>
      <c r="AC18" s="686"/>
      <c r="AD18" s="687">
        <v>107911</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136</v>
      </c>
      <c r="CS18" s="684"/>
      <c r="CT18" s="684"/>
      <c r="CU18" s="684"/>
      <c r="CV18" s="684"/>
      <c r="CW18" s="684"/>
      <c r="CX18" s="684"/>
      <c r="CY18" s="685"/>
      <c r="CZ18" s="686" t="s">
        <v>135</v>
      </c>
      <c r="DA18" s="686"/>
      <c r="DB18" s="686"/>
      <c r="DC18" s="686"/>
      <c r="DD18" s="692" t="s">
        <v>238</v>
      </c>
      <c r="DE18" s="684"/>
      <c r="DF18" s="684"/>
      <c r="DG18" s="684"/>
      <c r="DH18" s="684"/>
      <c r="DI18" s="684"/>
      <c r="DJ18" s="684"/>
      <c r="DK18" s="684"/>
      <c r="DL18" s="684"/>
      <c r="DM18" s="684"/>
      <c r="DN18" s="684"/>
      <c r="DO18" s="684"/>
      <c r="DP18" s="685"/>
      <c r="DQ18" s="692" t="s">
        <v>270</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10095</v>
      </c>
      <c r="S19" s="684"/>
      <c r="T19" s="684"/>
      <c r="U19" s="684"/>
      <c r="V19" s="684"/>
      <c r="W19" s="684"/>
      <c r="X19" s="684"/>
      <c r="Y19" s="685"/>
      <c r="Z19" s="686">
        <v>0</v>
      </c>
      <c r="AA19" s="686"/>
      <c r="AB19" s="686"/>
      <c r="AC19" s="686"/>
      <c r="AD19" s="687">
        <v>10095</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1296942</v>
      </c>
      <c r="BH19" s="684"/>
      <c r="BI19" s="684"/>
      <c r="BJ19" s="684"/>
      <c r="BK19" s="684"/>
      <c r="BL19" s="684"/>
      <c r="BM19" s="684"/>
      <c r="BN19" s="685"/>
      <c r="BO19" s="686">
        <v>7</v>
      </c>
      <c r="BP19" s="686"/>
      <c r="BQ19" s="686"/>
      <c r="BR19" s="686"/>
      <c r="BS19" s="692" t="s">
        <v>135</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136</v>
      </c>
      <c r="DA19" s="686"/>
      <c r="DB19" s="686"/>
      <c r="DC19" s="686"/>
      <c r="DD19" s="692" t="s">
        <v>135</v>
      </c>
      <c r="DE19" s="684"/>
      <c r="DF19" s="684"/>
      <c r="DG19" s="684"/>
      <c r="DH19" s="684"/>
      <c r="DI19" s="684"/>
      <c r="DJ19" s="684"/>
      <c r="DK19" s="684"/>
      <c r="DL19" s="684"/>
      <c r="DM19" s="684"/>
      <c r="DN19" s="684"/>
      <c r="DO19" s="684"/>
      <c r="DP19" s="685"/>
      <c r="DQ19" s="692" t="s">
        <v>135</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1765</v>
      </c>
      <c r="S20" s="684"/>
      <c r="T20" s="684"/>
      <c r="U20" s="684"/>
      <c r="V20" s="684"/>
      <c r="W20" s="684"/>
      <c r="X20" s="684"/>
      <c r="Y20" s="685"/>
      <c r="Z20" s="686">
        <v>0</v>
      </c>
      <c r="AA20" s="686"/>
      <c r="AB20" s="686"/>
      <c r="AC20" s="686"/>
      <c r="AD20" s="687">
        <v>1765</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1296942</v>
      </c>
      <c r="BH20" s="684"/>
      <c r="BI20" s="684"/>
      <c r="BJ20" s="684"/>
      <c r="BK20" s="684"/>
      <c r="BL20" s="684"/>
      <c r="BM20" s="684"/>
      <c r="BN20" s="685"/>
      <c r="BO20" s="686">
        <v>7</v>
      </c>
      <c r="BP20" s="686"/>
      <c r="BQ20" s="686"/>
      <c r="BR20" s="686"/>
      <c r="BS20" s="692" t="s">
        <v>238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30536491</v>
      </c>
      <c r="CS20" s="684"/>
      <c r="CT20" s="684"/>
      <c r="CU20" s="684"/>
      <c r="CV20" s="684"/>
      <c r="CW20" s="684"/>
      <c r="CX20" s="684"/>
      <c r="CY20" s="685"/>
      <c r="CZ20" s="686">
        <v>100</v>
      </c>
      <c r="DA20" s="686"/>
      <c r="DB20" s="686"/>
      <c r="DC20" s="686"/>
      <c r="DD20" s="692">
        <v>4890272</v>
      </c>
      <c r="DE20" s="684"/>
      <c r="DF20" s="684"/>
      <c r="DG20" s="684"/>
      <c r="DH20" s="684"/>
      <c r="DI20" s="684"/>
      <c r="DJ20" s="684"/>
      <c r="DK20" s="684"/>
      <c r="DL20" s="684"/>
      <c r="DM20" s="684"/>
      <c r="DN20" s="684"/>
      <c r="DO20" s="684"/>
      <c r="DP20" s="685"/>
      <c r="DQ20" s="692">
        <v>21083959</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318792</v>
      </c>
      <c r="S21" s="684"/>
      <c r="T21" s="684"/>
      <c r="U21" s="684"/>
      <c r="V21" s="684"/>
      <c r="W21" s="684"/>
      <c r="X21" s="684"/>
      <c r="Y21" s="685"/>
      <c r="Z21" s="686">
        <v>1</v>
      </c>
      <c r="AA21" s="686"/>
      <c r="AB21" s="686"/>
      <c r="AC21" s="686"/>
      <c r="AD21" s="687">
        <v>318792</v>
      </c>
      <c r="AE21" s="687"/>
      <c r="AF21" s="687"/>
      <c r="AG21" s="687"/>
      <c r="AH21" s="687"/>
      <c r="AI21" s="687"/>
      <c r="AJ21" s="687"/>
      <c r="AK21" s="687"/>
      <c r="AL21" s="688">
        <v>1.6</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13942</v>
      </c>
      <c r="BH21" s="684"/>
      <c r="BI21" s="684"/>
      <c r="BJ21" s="684"/>
      <c r="BK21" s="684"/>
      <c r="BL21" s="684"/>
      <c r="BM21" s="684"/>
      <c r="BN21" s="685"/>
      <c r="BO21" s="686">
        <v>0.1</v>
      </c>
      <c r="BP21" s="686"/>
      <c r="BQ21" s="686"/>
      <c r="BR21" s="686"/>
      <c r="BS21" s="692" t="s">
        <v>135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56210</v>
      </c>
      <c r="S22" s="684"/>
      <c r="T22" s="684"/>
      <c r="U22" s="684"/>
      <c r="V22" s="684"/>
      <c r="W22" s="684"/>
      <c r="X22" s="684"/>
      <c r="Y22" s="685"/>
      <c r="Z22" s="686">
        <v>0.2</v>
      </c>
      <c r="AA22" s="686"/>
      <c r="AB22" s="686"/>
      <c r="AC22" s="686"/>
      <c r="AD22" s="687" t="s">
        <v>135</v>
      </c>
      <c r="AE22" s="687"/>
      <c r="AF22" s="687"/>
      <c r="AG22" s="687"/>
      <c r="AH22" s="687"/>
      <c r="AI22" s="687"/>
      <c r="AJ22" s="687"/>
      <c r="AK22" s="687"/>
      <c r="AL22" s="688" t="s">
        <v>135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135</v>
      </c>
      <c r="BH22" s="684"/>
      <c r="BI22" s="684"/>
      <c r="BJ22" s="684"/>
      <c r="BK22" s="684"/>
      <c r="BL22" s="684"/>
      <c r="BM22" s="684"/>
      <c r="BN22" s="685"/>
      <c r="BO22" s="686" t="s">
        <v>136</v>
      </c>
      <c r="BP22" s="686"/>
      <c r="BQ22" s="686"/>
      <c r="BR22" s="686"/>
      <c r="BS22" s="692" t="s">
        <v>226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t="s">
        <v>226</v>
      </c>
      <c r="S23" s="684"/>
      <c r="T23" s="684"/>
      <c r="U23" s="684"/>
      <c r="V23" s="684"/>
      <c r="W23" s="684"/>
      <c r="X23" s="684"/>
      <c r="Y23" s="685"/>
      <c r="Z23" s="686" t="s">
        <v>226</v>
      </c>
      <c r="AA23" s="686"/>
      <c r="AB23" s="686"/>
      <c r="AC23" s="686"/>
      <c r="AD23" s="687" t="s">
        <v>226</v>
      </c>
      <c r="AE23" s="687"/>
      <c r="AF23" s="687"/>
      <c r="AG23" s="687"/>
      <c r="AH23" s="687"/>
      <c r="AI23" s="687"/>
      <c r="AJ23" s="687"/>
      <c r="AK23" s="687"/>
      <c r="AL23" s="688" t="s">
        <v>226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1283000</v>
      </c>
      <c r="BH23" s="684"/>
      <c r="BI23" s="684"/>
      <c r="BJ23" s="684"/>
      <c r="BK23" s="684"/>
      <c r="BL23" s="684"/>
      <c r="BM23" s="684"/>
      <c r="BN23" s="685"/>
      <c r="BO23" s="686">
        <v>6.9</v>
      </c>
      <c r="BP23" s="686"/>
      <c r="BQ23" s="686"/>
      <c r="BR23" s="686"/>
      <c r="BS23" s="692" t="s">
        <v>136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6" t="s">
        <v>287</v>
      </c>
      <c r="DM23" s="717"/>
      <c r="DN23" s="717"/>
      <c r="DO23" s="717"/>
      <c r="DP23" s="717"/>
      <c r="DQ23" s="717"/>
      <c r="DR23" s="717"/>
      <c r="DS23" s="717"/>
      <c r="DT23" s="717"/>
      <c r="DU23" s="717"/>
      <c r="DV23" s="718"/>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56210</v>
      </c>
      <c r="S24" s="684"/>
      <c r="T24" s="684"/>
      <c r="U24" s="684"/>
      <c r="V24" s="684"/>
      <c r="W24" s="684"/>
      <c r="X24" s="684"/>
      <c r="Y24" s="685"/>
      <c r="Z24" s="686">
        <v>0.2</v>
      </c>
      <c r="AA24" s="686"/>
      <c r="AB24" s="686"/>
      <c r="AC24" s="686"/>
      <c r="AD24" s="687" t="s">
        <v>135</v>
      </c>
      <c r="AE24" s="687"/>
      <c r="AF24" s="687"/>
      <c r="AG24" s="687"/>
      <c r="AH24" s="687"/>
      <c r="AI24" s="687"/>
      <c r="AJ24" s="687"/>
      <c r="AK24" s="687"/>
      <c r="AL24" s="688" t="s">
        <v>135</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135</v>
      </c>
      <c r="BP24" s="686"/>
      <c r="BQ24" s="686"/>
      <c r="BR24" s="686"/>
      <c r="BS24" s="692" t="s">
        <v>136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13231533</v>
      </c>
      <c r="CS24" s="673"/>
      <c r="CT24" s="673"/>
      <c r="CU24" s="673"/>
      <c r="CV24" s="673"/>
      <c r="CW24" s="673"/>
      <c r="CX24" s="673"/>
      <c r="CY24" s="674"/>
      <c r="CZ24" s="677">
        <v>43.3</v>
      </c>
      <c r="DA24" s="678"/>
      <c r="DB24" s="678"/>
      <c r="DC24" s="697"/>
      <c r="DD24" s="719">
        <v>8653808</v>
      </c>
      <c r="DE24" s="673"/>
      <c r="DF24" s="673"/>
      <c r="DG24" s="673"/>
      <c r="DH24" s="673"/>
      <c r="DI24" s="673"/>
      <c r="DJ24" s="673"/>
      <c r="DK24" s="674"/>
      <c r="DL24" s="719">
        <v>8594269</v>
      </c>
      <c r="DM24" s="673"/>
      <c r="DN24" s="673"/>
      <c r="DO24" s="673"/>
      <c r="DP24" s="673"/>
      <c r="DQ24" s="673"/>
      <c r="DR24" s="673"/>
      <c r="DS24" s="673"/>
      <c r="DT24" s="673"/>
      <c r="DU24" s="673"/>
      <c r="DV24" s="674"/>
      <c r="DW24" s="677">
        <v>42.9</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135</v>
      </c>
      <c r="S25" s="684"/>
      <c r="T25" s="684"/>
      <c r="U25" s="684"/>
      <c r="V25" s="684"/>
      <c r="W25" s="684"/>
      <c r="X25" s="684"/>
      <c r="Y25" s="685"/>
      <c r="Z25" s="686" t="s">
        <v>135</v>
      </c>
      <c r="AA25" s="686"/>
      <c r="AB25" s="686"/>
      <c r="AC25" s="686"/>
      <c r="AD25" s="687" t="s">
        <v>135</v>
      </c>
      <c r="AE25" s="687"/>
      <c r="AF25" s="687"/>
      <c r="AG25" s="687"/>
      <c r="AH25" s="687"/>
      <c r="AI25" s="687"/>
      <c r="AJ25" s="687"/>
      <c r="AK25" s="687"/>
      <c r="AL25" s="688" t="s">
        <v>226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135</v>
      </c>
      <c r="BH25" s="684"/>
      <c r="BI25" s="684"/>
      <c r="BJ25" s="684"/>
      <c r="BK25" s="684"/>
      <c r="BL25" s="684"/>
      <c r="BM25" s="684"/>
      <c r="BN25" s="685"/>
      <c r="BO25" s="686" t="s">
        <v>135</v>
      </c>
      <c r="BP25" s="686"/>
      <c r="BQ25" s="686"/>
      <c r="BR25" s="686"/>
      <c r="BS25" s="692" t="s">
        <v>136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5009864</v>
      </c>
      <c r="CS25" s="708"/>
      <c r="CT25" s="708"/>
      <c r="CU25" s="708"/>
      <c r="CV25" s="708"/>
      <c r="CW25" s="708"/>
      <c r="CX25" s="708"/>
      <c r="CY25" s="709"/>
      <c r="CZ25" s="688">
        <v>16.399999999999999</v>
      </c>
      <c r="DA25" s="720"/>
      <c r="DB25" s="720"/>
      <c r="DC25" s="722"/>
      <c r="DD25" s="692">
        <v>4677739</v>
      </c>
      <c r="DE25" s="708"/>
      <c r="DF25" s="708"/>
      <c r="DG25" s="708"/>
      <c r="DH25" s="708"/>
      <c r="DI25" s="708"/>
      <c r="DJ25" s="708"/>
      <c r="DK25" s="709"/>
      <c r="DL25" s="692">
        <v>4618752</v>
      </c>
      <c r="DM25" s="708"/>
      <c r="DN25" s="708"/>
      <c r="DO25" s="708"/>
      <c r="DP25" s="708"/>
      <c r="DQ25" s="708"/>
      <c r="DR25" s="708"/>
      <c r="DS25" s="708"/>
      <c r="DT25" s="708"/>
      <c r="DU25" s="708"/>
      <c r="DV25" s="709"/>
      <c r="DW25" s="688">
        <v>23</v>
      </c>
      <c r="DX25" s="720"/>
      <c r="DY25" s="720"/>
      <c r="DZ25" s="720"/>
      <c r="EA25" s="720"/>
      <c r="EB25" s="720"/>
      <c r="EC25" s="721"/>
    </row>
    <row r="26" spans="2:133" ht="11.25" customHeight="1" x14ac:dyDescent="0.2">
      <c r="B26" s="680" t="s">
        <v>295</v>
      </c>
      <c r="C26" s="681"/>
      <c r="D26" s="681"/>
      <c r="E26" s="681"/>
      <c r="F26" s="681"/>
      <c r="G26" s="681"/>
      <c r="H26" s="681"/>
      <c r="I26" s="681"/>
      <c r="J26" s="681"/>
      <c r="K26" s="681"/>
      <c r="L26" s="681"/>
      <c r="M26" s="681"/>
      <c r="N26" s="681"/>
      <c r="O26" s="681"/>
      <c r="P26" s="681"/>
      <c r="Q26" s="682"/>
      <c r="R26" s="683">
        <v>21273671</v>
      </c>
      <c r="S26" s="684"/>
      <c r="T26" s="684"/>
      <c r="U26" s="684"/>
      <c r="V26" s="684"/>
      <c r="W26" s="684"/>
      <c r="X26" s="684"/>
      <c r="Y26" s="685"/>
      <c r="Z26" s="686">
        <v>65.400000000000006</v>
      </c>
      <c r="AA26" s="686"/>
      <c r="AB26" s="686"/>
      <c r="AC26" s="686"/>
      <c r="AD26" s="687">
        <v>19934461</v>
      </c>
      <c r="AE26" s="687"/>
      <c r="AF26" s="687"/>
      <c r="AG26" s="687"/>
      <c r="AH26" s="687"/>
      <c r="AI26" s="687"/>
      <c r="AJ26" s="687"/>
      <c r="AK26" s="687"/>
      <c r="AL26" s="688">
        <v>99.4</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135</v>
      </c>
      <c r="BH26" s="684"/>
      <c r="BI26" s="684"/>
      <c r="BJ26" s="684"/>
      <c r="BK26" s="684"/>
      <c r="BL26" s="684"/>
      <c r="BM26" s="684"/>
      <c r="BN26" s="685"/>
      <c r="BO26" s="686" t="s">
        <v>226</v>
      </c>
      <c r="BP26" s="686"/>
      <c r="BQ26" s="686"/>
      <c r="BR26" s="686"/>
      <c r="BS26" s="692" t="s">
        <v>238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3660178</v>
      </c>
      <c r="CS26" s="684"/>
      <c r="CT26" s="684"/>
      <c r="CU26" s="684"/>
      <c r="CV26" s="684"/>
      <c r="CW26" s="684"/>
      <c r="CX26" s="684"/>
      <c r="CY26" s="685"/>
      <c r="CZ26" s="688">
        <v>12</v>
      </c>
      <c r="DA26" s="720"/>
      <c r="DB26" s="720"/>
      <c r="DC26" s="722"/>
      <c r="DD26" s="692">
        <v>3366660</v>
      </c>
      <c r="DE26" s="684"/>
      <c r="DF26" s="684"/>
      <c r="DG26" s="684"/>
      <c r="DH26" s="684"/>
      <c r="DI26" s="684"/>
      <c r="DJ26" s="684"/>
      <c r="DK26" s="685"/>
      <c r="DL26" s="692" t="s">
        <v>135</v>
      </c>
      <c r="DM26" s="684"/>
      <c r="DN26" s="684"/>
      <c r="DO26" s="684"/>
      <c r="DP26" s="684"/>
      <c r="DQ26" s="684"/>
      <c r="DR26" s="684"/>
      <c r="DS26" s="684"/>
      <c r="DT26" s="684"/>
      <c r="DU26" s="684"/>
      <c r="DV26" s="685"/>
      <c r="DW26" s="688" t="s">
        <v>135</v>
      </c>
      <c r="DX26" s="720"/>
      <c r="DY26" s="720"/>
      <c r="DZ26" s="720"/>
      <c r="EA26" s="720"/>
      <c r="EB26" s="720"/>
      <c r="EC26" s="721"/>
    </row>
    <row r="27" spans="2:133" ht="11.25" customHeight="1" x14ac:dyDescent="0.2">
      <c r="B27" s="680" t="s">
        <v>298</v>
      </c>
      <c r="C27" s="681"/>
      <c r="D27" s="681"/>
      <c r="E27" s="681"/>
      <c r="F27" s="681"/>
      <c r="G27" s="681"/>
      <c r="H27" s="681"/>
      <c r="I27" s="681"/>
      <c r="J27" s="681"/>
      <c r="K27" s="681"/>
      <c r="L27" s="681"/>
      <c r="M27" s="681"/>
      <c r="N27" s="681"/>
      <c r="O27" s="681"/>
      <c r="P27" s="681"/>
      <c r="Q27" s="682"/>
      <c r="R27" s="683">
        <v>12801</v>
      </c>
      <c r="S27" s="684"/>
      <c r="T27" s="684"/>
      <c r="U27" s="684"/>
      <c r="V27" s="684"/>
      <c r="W27" s="684"/>
      <c r="X27" s="684"/>
      <c r="Y27" s="685"/>
      <c r="Z27" s="686">
        <v>0</v>
      </c>
      <c r="AA27" s="686"/>
      <c r="AB27" s="686"/>
      <c r="AC27" s="686"/>
      <c r="AD27" s="687">
        <v>12801</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18643607</v>
      </c>
      <c r="BH27" s="684"/>
      <c r="BI27" s="684"/>
      <c r="BJ27" s="684"/>
      <c r="BK27" s="684"/>
      <c r="BL27" s="684"/>
      <c r="BM27" s="684"/>
      <c r="BN27" s="685"/>
      <c r="BO27" s="686">
        <v>100</v>
      </c>
      <c r="BP27" s="686"/>
      <c r="BQ27" s="686"/>
      <c r="BR27" s="686"/>
      <c r="BS27" s="692" t="s">
        <v>135</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7314897</v>
      </c>
      <c r="CS27" s="708"/>
      <c r="CT27" s="708"/>
      <c r="CU27" s="708"/>
      <c r="CV27" s="708"/>
      <c r="CW27" s="708"/>
      <c r="CX27" s="708"/>
      <c r="CY27" s="709"/>
      <c r="CZ27" s="688">
        <v>24</v>
      </c>
      <c r="DA27" s="720"/>
      <c r="DB27" s="720"/>
      <c r="DC27" s="722"/>
      <c r="DD27" s="692">
        <v>3104099</v>
      </c>
      <c r="DE27" s="708"/>
      <c r="DF27" s="708"/>
      <c r="DG27" s="708"/>
      <c r="DH27" s="708"/>
      <c r="DI27" s="708"/>
      <c r="DJ27" s="708"/>
      <c r="DK27" s="709"/>
      <c r="DL27" s="692">
        <v>3103547</v>
      </c>
      <c r="DM27" s="708"/>
      <c r="DN27" s="708"/>
      <c r="DO27" s="708"/>
      <c r="DP27" s="708"/>
      <c r="DQ27" s="708"/>
      <c r="DR27" s="708"/>
      <c r="DS27" s="708"/>
      <c r="DT27" s="708"/>
      <c r="DU27" s="708"/>
      <c r="DV27" s="709"/>
      <c r="DW27" s="688">
        <v>15.5</v>
      </c>
      <c r="DX27" s="720"/>
      <c r="DY27" s="720"/>
      <c r="DZ27" s="720"/>
      <c r="EA27" s="720"/>
      <c r="EB27" s="720"/>
      <c r="EC27" s="721"/>
    </row>
    <row r="28" spans="2:133" ht="11.25" customHeight="1" x14ac:dyDescent="0.2">
      <c r="B28" s="680" t="s">
        <v>301</v>
      </c>
      <c r="C28" s="681"/>
      <c r="D28" s="681"/>
      <c r="E28" s="681"/>
      <c r="F28" s="681"/>
      <c r="G28" s="681"/>
      <c r="H28" s="681"/>
      <c r="I28" s="681"/>
      <c r="J28" s="681"/>
      <c r="K28" s="681"/>
      <c r="L28" s="681"/>
      <c r="M28" s="681"/>
      <c r="N28" s="681"/>
      <c r="O28" s="681"/>
      <c r="P28" s="681"/>
      <c r="Q28" s="682"/>
      <c r="R28" s="683">
        <v>115261</v>
      </c>
      <c r="S28" s="684"/>
      <c r="T28" s="684"/>
      <c r="U28" s="684"/>
      <c r="V28" s="684"/>
      <c r="W28" s="684"/>
      <c r="X28" s="684"/>
      <c r="Y28" s="685"/>
      <c r="Z28" s="686">
        <v>0.4</v>
      </c>
      <c r="AA28" s="686"/>
      <c r="AB28" s="686"/>
      <c r="AC28" s="686"/>
      <c r="AD28" s="687" t="s">
        <v>226</v>
      </c>
      <c r="AE28" s="687"/>
      <c r="AF28" s="687"/>
      <c r="AG28" s="687"/>
      <c r="AH28" s="687"/>
      <c r="AI28" s="687"/>
      <c r="AJ28" s="687"/>
      <c r="AK28" s="687"/>
      <c r="AL28" s="688" t="s">
        <v>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906772</v>
      </c>
      <c r="CS28" s="684"/>
      <c r="CT28" s="684"/>
      <c r="CU28" s="684"/>
      <c r="CV28" s="684"/>
      <c r="CW28" s="684"/>
      <c r="CX28" s="684"/>
      <c r="CY28" s="685"/>
      <c r="CZ28" s="688">
        <v>3</v>
      </c>
      <c r="DA28" s="720"/>
      <c r="DB28" s="720"/>
      <c r="DC28" s="722"/>
      <c r="DD28" s="692">
        <v>871970</v>
      </c>
      <c r="DE28" s="684"/>
      <c r="DF28" s="684"/>
      <c r="DG28" s="684"/>
      <c r="DH28" s="684"/>
      <c r="DI28" s="684"/>
      <c r="DJ28" s="684"/>
      <c r="DK28" s="685"/>
      <c r="DL28" s="692">
        <v>871970</v>
      </c>
      <c r="DM28" s="684"/>
      <c r="DN28" s="684"/>
      <c r="DO28" s="684"/>
      <c r="DP28" s="684"/>
      <c r="DQ28" s="684"/>
      <c r="DR28" s="684"/>
      <c r="DS28" s="684"/>
      <c r="DT28" s="684"/>
      <c r="DU28" s="684"/>
      <c r="DV28" s="685"/>
      <c r="DW28" s="688">
        <v>4.3</v>
      </c>
      <c r="DX28" s="720"/>
      <c r="DY28" s="720"/>
      <c r="DZ28" s="720"/>
      <c r="EA28" s="720"/>
      <c r="EB28" s="720"/>
      <c r="EC28" s="721"/>
    </row>
    <row r="29" spans="2:133" ht="11.25" customHeight="1" x14ac:dyDescent="0.2">
      <c r="B29" s="680" t="s">
        <v>303</v>
      </c>
      <c r="C29" s="681"/>
      <c r="D29" s="681"/>
      <c r="E29" s="681"/>
      <c r="F29" s="681"/>
      <c r="G29" s="681"/>
      <c r="H29" s="681"/>
      <c r="I29" s="681"/>
      <c r="J29" s="681"/>
      <c r="K29" s="681"/>
      <c r="L29" s="681"/>
      <c r="M29" s="681"/>
      <c r="N29" s="681"/>
      <c r="O29" s="681"/>
      <c r="P29" s="681"/>
      <c r="Q29" s="682"/>
      <c r="R29" s="683">
        <v>537805</v>
      </c>
      <c r="S29" s="684"/>
      <c r="T29" s="684"/>
      <c r="U29" s="684"/>
      <c r="V29" s="684"/>
      <c r="W29" s="684"/>
      <c r="X29" s="684"/>
      <c r="Y29" s="685"/>
      <c r="Z29" s="686">
        <v>1.7</v>
      </c>
      <c r="AA29" s="686"/>
      <c r="AB29" s="686"/>
      <c r="AC29" s="686"/>
      <c r="AD29" s="687">
        <v>66637</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906772</v>
      </c>
      <c r="CS29" s="708"/>
      <c r="CT29" s="708"/>
      <c r="CU29" s="708"/>
      <c r="CV29" s="708"/>
      <c r="CW29" s="708"/>
      <c r="CX29" s="708"/>
      <c r="CY29" s="709"/>
      <c r="CZ29" s="688">
        <v>3</v>
      </c>
      <c r="DA29" s="720"/>
      <c r="DB29" s="720"/>
      <c r="DC29" s="722"/>
      <c r="DD29" s="692">
        <v>871970</v>
      </c>
      <c r="DE29" s="708"/>
      <c r="DF29" s="708"/>
      <c r="DG29" s="708"/>
      <c r="DH29" s="708"/>
      <c r="DI29" s="708"/>
      <c r="DJ29" s="708"/>
      <c r="DK29" s="709"/>
      <c r="DL29" s="692">
        <v>871970</v>
      </c>
      <c r="DM29" s="708"/>
      <c r="DN29" s="708"/>
      <c r="DO29" s="708"/>
      <c r="DP29" s="708"/>
      <c r="DQ29" s="708"/>
      <c r="DR29" s="708"/>
      <c r="DS29" s="708"/>
      <c r="DT29" s="708"/>
      <c r="DU29" s="708"/>
      <c r="DV29" s="709"/>
      <c r="DW29" s="688">
        <v>4.3</v>
      </c>
      <c r="DX29" s="720"/>
      <c r="DY29" s="720"/>
      <c r="DZ29" s="720"/>
      <c r="EA29" s="720"/>
      <c r="EB29" s="720"/>
      <c r="EC29" s="721"/>
    </row>
    <row r="30" spans="2:133" ht="11.25" customHeight="1" x14ac:dyDescent="0.2">
      <c r="B30" s="680" t="s">
        <v>305</v>
      </c>
      <c r="C30" s="681"/>
      <c r="D30" s="681"/>
      <c r="E30" s="681"/>
      <c r="F30" s="681"/>
      <c r="G30" s="681"/>
      <c r="H30" s="681"/>
      <c r="I30" s="681"/>
      <c r="J30" s="681"/>
      <c r="K30" s="681"/>
      <c r="L30" s="681"/>
      <c r="M30" s="681"/>
      <c r="N30" s="681"/>
      <c r="O30" s="681"/>
      <c r="P30" s="681"/>
      <c r="Q30" s="682"/>
      <c r="R30" s="683">
        <v>139341</v>
      </c>
      <c r="S30" s="684"/>
      <c r="T30" s="684"/>
      <c r="U30" s="684"/>
      <c r="V30" s="684"/>
      <c r="W30" s="684"/>
      <c r="X30" s="684"/>
      <c r="Y30" s="685"/>
      <c r="Z30" s="686">
        <v>0.4</v>
      </c>
      <c r="AA30" s="686"/>
      <c r="AB30" s="686"/>
      <c r="AC30" s="686"/>
      <c r="AD30" s="687">
        <v>78</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834409</v>
      </c>
      <c r="CS30" s="684"/>
      <c r="CT30" s="684"/>
      <c r="CU30" s="684"/>
      <c r="CV30" s="684"/>
      <c r="CW30" s="684"/>
      <c r="CX30" s="684"/>
      <c r="CY30" s="685"/>
      <c r="CZ30" s="688">
        <v>2.7</v>
      </c>
      <c r="DA30" s="720"/>
      <c r="DB30" s="720"/>
      <c r="DC30" s="722"/>
      <c r="DD30" s="692">
        <v>799607</v>
      </c>
      <c r="DE30" s="684"/>
      <c r="DF30" s="684"/>
      <c r="DG30" s="684"/>
      <c r="DH30" s="684"/>
      <c r="DI30" s="684"/>
      <c r="DJ30" s="684"/>
      <c r="DK30" s="685"/>
      <c r="DL30" s="692">
        <v>799607</v>
      </c>
      <c r="DM30" s="684"/>
      <c r="DN30" s="684"/>
      <c r="DO30" s="684"/>
      <c r="DP30" s="684"/>
      <c r="DQ30" s="684"/>
      <c r="DR30" s="684"/>
      <c r="DS30" s="684"/>
      <c r="DT30" s="684"/>
      <c r="DU30" s="684"/>
      <c r="DV30" s="685"/>
      <c r="DW30" s="688">
        <v>4</v>
      </c>
      <c r="DX30" s="720"/>
      <c r="DY30" s="720"/>
      <c r="DZ30" s="720"/>
      <c r="EA30" s="720"/>
      <c r="EB30" s="720"/>
      <c r="EC30" s="721"/>
    </row>
    <row r="31" spans="2:133" ht="11.25" customHeight="1" x14ac:dyDescent="0.2">
      <c r="B31" s="680" t="s">
        <v>309</v>
      </c>
      <c r="C31" s="681"/>
      <c r="D31" s="681"/>
      <c r="E31" s="681"/>
      <c r="F31" s="681"/>
      <c r="G31" s="681"/>
      <c r="H31" s="681"/>
      <c r="I31" s="681"/>
      <c r="J31" s="681"/>
      <c r="K31" s="681"/>
      <c r="L31" s="681"/>
      <c r="M31" s="681"/>
      <c r="N31" s="681"/>
      <c r="O31" s="681"/>
      <c r="P31" s="681"/>
      <c r="Q31" s="682"/>
      <c r="R31" s="683">
        <v>4191330</v>
      </c>
      <c r="S31" s="684"/>
      <c r="T31" s="684"/>
      <c r="U31" s="684"/>
      <c r="V31" s="684"/>
      <c r="W31" s="684"/>
      <c r="X31" s="684"/>
      <c r="Y31" s="685"/>
      <c r="Z31" s="686">
        <v>12.9</v>
      </c>
      <c r="AA31" s="686"/>
      <c r="AB31" s="686"/>
      <c r="AC31" s="686"/>
      <c r="AD31" s="687" t="s">
        <v>135</v>
      </c>
      <c r="AE31" s="687"/>
      <c r="AF31" s="687"/>
      <c r="AG31" s="687"/>
      <c r="AH31" s="687"/>
      <c r="AI31" s="687"/>
      <c r="AJ31" s="687"/>
      <c r="AK31" s="687"/>
      <c r="AL31" s="688" t="s">
        <v>136</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99.8</v>
      </c>
      <c r="BH31" s="735"/>
      <c r="BI31" s="735"/>
      <c r="BJ31" s="735"/>
      <c r="BK31" s="735"/>
      <c r="BL31" s="735"/>
      <c r="BM31" s="678">
        <v>99.5</v>
      </c>
      <c r="BN31" s="735"/>
      <c r="BO31" s="735"/>
      <c r="BP31" s="735"/>
      <c r="BQ31" s="736"/>
      <c r="BR31" s="739">
        <v>99.8</v>
      </c>
      <c r="BS31" s="735"/>
      <c r="BT31" s="735"/>
      <c r="BU31" s="735"/>
      <c r="BV31" s="735"/>
      <c r="BW31" s="735"/>
      <c r="BX31" s="678">
        <v>99.4</v>
      </c>
      <c r="BY31" s="735"/>
      <c r="BZ31" s="735"/>
      <c r="CA31" s="735"/>
      <c r="CB31" s="736"/>
      <c r="CD31" s="731"/>
      <c r="CE31" s="732"/>
      <c r="CF31" s="698" t="s">
        <v>312</v>
      </c>
      <c r="CG31" s="699"/>
      <c r="CH31" s="699"/>
      <c r="CI31" s="699"/>
      <c r="CJ31" s="699"/>
      <c r="CK31" s="699"/>
      <c r="CL31" s="699"/>
      <c r="CM31" s="699"/>
      <c r="CN31" s="699"/>
      <c r="CO31" s="699"/>
      <c r="CP31" s="699"/>
      <c r="CQ31" s="700"/>
      <c r="CR31" s="683">
        <v>72363</v>
      </c>
      <c r="CS31" s="708"/>
      <c r="CT31" s="708"/>
      <c r="CU31" s="708"/>
      <c r="CV31" s="708"/>
      <c r="CW31" s="708"/>
      <c r="CX31" s="708"/>
      <c r="CY31" s="709"/>
      <c r="CZ31" s="688">
        <v>0.2</v>
      </c>
      <c r="DA31" s="720"/>
      <c r="DB31" s="720"/>
      <c r="DC31" s="722"/>
      <c r="DD31" s="692">
        <v>72363</v>
      </c>
      <c r="DE31" s="708"/>
      <c r="DF31" s="708"/>
      <c r="DG31" s="708"/>
      <c r="DH31" s="708"/>
      <c r="DI31" s="708"/>
      <c r="DJ31" s="708"/>
      <c r="DK31" s="709"/>
      <c r="DL31" s="692">
        <v>72363</v>
      </c>
      <c r="DM31" s="708"/>
      <c r="DN31" s="708"/>
      <c r="DO31" s="708"/>
      <c r="DP31" s="708"/>
      <c r="DQ31" s="708"/>
      <c r="DR31" s="708"/>
      <c r="DS31" s="708"/>
      <c r="DT31" s="708"/>
      <c r="DU31" s="708"/>
      <c r="DV31" s="709"/>
      <c r="DW31" s="688">
        <v>0.4</v>
      </c>
      <c r="DX31" s="720"/>
      <c r="DY31" s="720"/>
      <c r="DZ31" s="720"/>
      <c r="EA31" s="720"/>
      <c r="EB31" s="720"/>
      <c r="EC31" s="721"/>
    </row>
    <row r="32" spans="2:133" ht="11.25" customHeight="1" x14ac:dyDescent="0.2">
      <c r="B32" s="750" t="s">
        <v>313</v>
      </c>
      <c r="C32" s="751"/>
      <c r="D32" s="751"/>
      <c r="E32" s="751"/>
      <c r="F32" s="751"/>
      <c r="G32" s="751"/>
      <c r="H32" s="751"/>
      <c r="I32" s="751"/>
      <c r="J32" s="751"/>
      <c r="K32" s="751"/>
      <c r="L32" s="751"/>
      <c r="M32" s="751"/>
      <c r="N32" s="751"/>
      <c r="O32" s="751"/>
      <c r="P32" s="751"/>
      <c r="Q32" s="752"/>
      <c r="R32" s="683" t="s">
        <v>226</v>
      </c>
      <c r="S32" s="684"/>
      <c r="T32" s="684"/>
      <c r="U32" s="684"/>
      <c r="V32" s="684"/>
      <c r="W32" s="684"/>
      <c r="X32" s="684"/>
      <c r="Y32" s="685"/>
      <c r="Z32" s="686" t="s">
        <v>136</v>
      </c>
      <c r="AA32" s="686"/>
      <c r="AB32" s="686"/>
      <c r="AC32" s="686"/>
      <c r="AD32" s="687" t="s">
        <v>226</v>
      </c>
      <c r="AE32" s="687"/>
      <c r="AF32" s="687"/>
      <c r="AG32" s="687"/>
      <c r="AH32" s="687"/>
      <c r="AI32" s="687"/>
      <c r="AJ32" s="687"/>
      <c r="AK32" s="687"/>
      <c r="AL32" s="688" t="s">
        <v>135</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99.6</v>
      </c>
      <c r="BH32" s="708"/>
      <c r="BI32" s="708"/>
      <c r="BJ32" s="708"/>
      <c r="BK32" s="708"/>
      <c r="BL32" s="708"/>
      <c r="BM32" s="689">
        <v>99.2</v>
      </c>
      <c r="BN32" s="737"/>
      <c r="BO32" s="737"/>
      <c r="BP32" s="737"/>
      <c r="BQ32" s="738"/>
      <c r="BR32" s="749">
        <v>99.7</v>
      </c>
      <c r="BS32" s="708"/>
      <c r="BT32" s="708"/>
      <c r="BU32" s="708"/>
      <c r="BV32" s="708"/>
      <c r="BW32" s="708"/>
      <c r="BX32" s="689">
        <v>99.2</v>
      </c>
      <c r="BY32" s="737"/>
      <c r="BZ32" s="737"/>
      <c r="CA32" s="737"/>
      <c r="CB32" s="738"/>
      <c r="CD32" s="733"/>
      <c r="CE32" s="734"/>
      <c r="CF32" s="698" t="s">
        <v>316</v>
      </c>
      <c r="CG32" s="699"/>
      <c r="CH32" s="699"/>
      <c r="CI32" s="699"/>
      <c r="CJ32" s="699"/>
      <c r="CK32" s="699"/>
      <c r="CL32" s="699"/>
      <c r="CM32" s="699"/>
      <c r="CN32" s="699"/>
      <c r="CO32" s="699"/>
      <c r="CP32" s="699"/>
      <c r="CQ32" s="700"/>
      <c r="CR32" s="683" t="s">
        <v>135</v>
      </c>
      <c r="CS32" s="684"/>
      <c r="CT32" s="684"/>
      <c r="CU32" s="684"/>
      <c r="CV32" s="684"/>
      <c r="CW32" s="684"/>
      <c r="CX32" s="684"/>
      <c r="CY32" s="685"/>
      <c r="CZ32" s="688" t="s">
        <v>238</v>
      </c>
      <c r="DA32" s="720"/>
      <c r="DB32" s="720"/>
      <c r="DC32" s="722"/>
      <c r="DD32" s="692" t="s">
        <v>135</v>
      </c>
      <c r="DE32" s="684"/>
      <c r="DF32" s="684"/>
      <c r="DG32" s="684"/>
      <c r="DH32" s="684"/>
      <c r="DI32" s="684"/>
      <c r="DJ32" s="684"/>
      <c r="DK32" s="685"/>
      <c r="DL32" s="692" t="s">
        <v>136</v>
      </c>
      <c r="DM32" s="684"/>
      <c r="DN32" s="684"/>
      <c r="DO32" s="684"/>
      <c r="DP32" s="684"/>
      <c r="DQ32" s="684"/>
      <c r="DR32" s="684"/>
      <c r="DS32" s="684"/>
      <c r="DT32" s="684"/>
      <c r="DU32" s="684"/>
      <c r="DV32" s="685"/>
      <c r="DW32" s="688" t="s">
        <v>135</v>
      </c>
      <c r="DX32" s="720"/>
      <c r="DY32" s="720"/>
      <c r="DZ32" s="720"/>
      <c r="EA32" s="720"/>
      <c r="EB32" s="720"/>
      <c r="EC32" s="721"/>
    </row>
    <row r="33" spans="2:133" ht="11.25" customHeight="1" x14ac:dyDescent="0.2">
      <c r="B33" s="680" t="s">
        <v>317</v>
      </c>
      <c r="C33" s="681"/>
      <c r="D33" s="681"/>
      <c r="E33" s="681"/>
      <c r="F33" s="681"/>
      <c r="G33" s="681"/>
      <c r="H33" s="681"/>
      <c r="I33" s="681"/>
      <c r="J33" s="681"/>
      <c r="K33" s="681"/>
      <c r="L33" s="681"/>
      <c r="M33" s="681"/>
      <c r="N33" s="681"/>
      <c r="O33" s="681"/>
      <c r="P33" s="681"/>
      <c r="Q33" s="682"/>
      <c r="R33" s="683">
        <v>1841443</v>
      </c>
      <c r="S33" s="684"/>
      <c r="T33" s="684"/>
      <c r="U33" s="684"/>
      <c r="V33" s="684"/>
      <c r="W33" s="684"/>
      <c r="X33" s="684"/>
      <c r="Y33" s="685"/>
      <c r="Z33" s="686">
        <v>5.7</v>
      </c>
      <c r="AA33" s="686"/>
      <c r="AB33" s="686"/>
      <c r="AC33" s="686"/>
      <c r="AD33" s="687" t="s">
        <v>135</v>
      </c>
      <c r="AE33" s="687"/>
      <c r="AF33" s="687"/>
      <c r="AG33" s="687"/>
      <c r="AH33" s="687"/>
      <c r="AI33" s="687"/>
      <c r="AJ33" s="687"/>
      <c r="AK33" s="687"/>
      <c r="AL33" s="688" t="s">
        <v>226</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99.9</v>
      </c>
      <c r="BH33" s="754"/>
      <c r="BI33" s="754"/>
      <c r="BJ33" s="754"/>
      <c r="BK33" s="754"/>
      <c r="BL33" s="754"/>
      <c r="BM33" s="755">
        <v>99.8</v>
      </c>
      <c r="BN33" s="754"/>
      <c r="BO33" s="754"/>
      <c r="BP33" s="754"/>
      <c r="BQ33" s="756"/>
      <c r="BR33" s="753">
        <v>99.9</v>
      </c>
      <c r="BS33" s="754"/>
      <c r="BT33" s="754"/>
      <c r="BU33" s="754"/>
      <c r="BV33" s="754"/>
      <c r="BW33" s="754"/>
      <c r="BX33" s="755">
        <v>99.7</v>
      </c>
      <c r="BY33" s="754"/>
      <c r="BZ33" s="754"/>
      <c r="CA33" s="754"/>
      <c r="CB33" s="756"/>
      <c r="CD33" s="698" t="s">
        <v>319</v>
      </c>
      <c r="CE33" s="699"/>
      <c r="CF33" s="699"/>
      <c r="CG33" s="699"/>
      <c r="CH33" s="699"/>
      <c r="CI33" s="699"/>
      <c r="CJ33" s="699"/>
      <c r="CK33" s="699"/>
      <c r="CL33" s="699"/>
      <c r="CM33" s="699"/>
      <c r="CN33" s="699"/>
      <c r="CO33" s="699"/>
      <c r="CP33" s="699"/>
      <c r="CQ33" s="700"/>
      <c r="CR33" s="683">
        <v>12414686</v>
      </c>
      <c r="CS33" s="708"/>
      <c r="CT33" s="708"/>
      <c r="CU33" s="708"/>
      <c r="CV33" s="708"/>
      <c r="CW33" s="708"/>
      <c r="CX33" s="708"/>
      <c r="CY33" s="709"/>
      <c r="CZ33" s="688">
        <v>40.700000000000003</v>
      </c>
      <c r="DA33" s="720"/>
      <c r="DB33" s="720"/>
      <c r="DC33" s="722"/>
      <c r="DD33" s="692">
        <v>10143228</v>
      </c>
      <c r="DE33" s="708"/>
      <c r="DF33" s="708"/>
      <c r="DG33" s="708"/>
      <c r="DH33" s="708"/>
      <c r="DI33" s="708"/>
      <c r="DJ33" s="708"/>
      <c r="DK33" s="709"/>
      <c r="DL33" s="692">
        <v>8520008</v>
      </c>
      <c r="DM33" s="708"/>
      <c r="DN33" s="708"/>
      <c r="DO33" s="708"/>
      <c r="DP33" s="708"/>
      <c r="DQ33" s="708"/>
      <c r="DR33" s="708"/>
      <c r="DS33" s="708"/>
      <c r="DT33" s="708"/>
      <c r="DU33" s="708"/>
      <c r="DV33" s="709"/>
      <c r="DW33" s="688">
        <v>42.5</v>
      </c>
      <c r="DX33" s="720"/>
      <c r="DY33" s="720"/>
      <c r="DZ33" s="720"/>
      <c r="EA33" s="720"/>
      <c r="EB33" s="720"/>
      <c r="EC33" s="721"/>
    </row>
    <row r="34" spans="2:133" ht="11.25" customHeight="1" x14ac:dyDescent="0.2">
      <c r="B34" s="680" t="s">
        <v>320</v>
      </c>
      <c r="C34" s="681"/>
      <c r="D34" s="681"/>
      <c r="E34" s="681"/>
      <c r="F34" s="681"/>
      <c r="G34" s="681"/>
      <c r="H34" s="681"/>
      <c r="I34" s="681"/>
      <c r="J34" s="681"/>
      <c r="K34" s="681"/>
      <c r="L34" s="681"/>
      <c r="M34" s="681"/>
      <c r="N34" s="681"/>
      <c r="O34" s="681"/>
      <c r="P34" s="681"/>
      <c r="Q34" s="682"/>
      <c r="R34" s="683">
        <v>526382</v>
      </c>
      <c r="S34" s="684"/>
      <c r="T34" s="684"/>
      <c r="U34" s="684"/>
      <c r="V34" s="684"/>
      <c r="W34" s="684"/>
      <c r="X34" s="684"/>
      <c r="Y34" s="685"/>
      <c r="Z34" s="686">
        <v>1.6</v>
      </c>
      <c r="AA34" s="686"/>
      <c r="AB34" s="686"/>
      <c r="AC34" s="686"/>
      <c r="AD34" s="687">
        <v>25038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6201007</v>
      </c>
      <c r="CS34" s="684"/>
      <c r="CT34" s="684"/>
      <c r="CU34" s="684"/>
      <c r="CV34" s="684"/>
      <c r="CW34" s="684"/>
      <c r="CX34" s="684"/>
      <c r="CY34" s="685"/>
      <c r="CZ34" s="688">
        <v>20.3</v>
      </c>
      <c r="DA34" s="720"/>
      <c r="DB34" s="720"/>
      <c r="DC34" s="722"/>
      <c r="DD34" s="692">
        <v>4801720</v>
      </c>
      <c r="DE34" s="684"/>
      <c r="DF34" s="684"/>
      <c r="DG34" s="684"/>
      <c r="DH34" s="684"/>
      <c r="DI34" s="684"/>
      <c r="DJ34" s="684"/>
      <c r="DK34" s="685"/>
      <c r="DL34" s="692">
        <v>4591028</v>
      </c>
      <c r="DM34" s="684"/>
      <c r="DN34" s="684"/>
      <c r="DO34" s="684"/>
      <c r="DP34" s="684"/>
      <c r="DQ34" s="684"/>
      <c r="DR34" s="684"/>
      <c r="DS34" s="684"/>
      <c r="DT34" s="684"/>
      <c r="DU34" s="684"/>
      <c r="DV34" s="685"/>
      <c r="DW34" s="688">
        <v>22.9</v>
      </c>
      <c r="DX34" s="720"/>
      <c r="DY34" s="720"/>
      <c r="DZ34" s="720"/>
      <c r="EA34" s="720"/>
      <c r="EB34" s="720"/>
      <c r="EC34" s="721"/>
    </row>
    <row r="35" spans="2:133" ht="11.25" customHeight="1" x14ac:dyDescent="0.2">
      <c r="B35" s="680" t="s">
        <v>322</v>
      </c>
      <c r="C35" s="681"/>
      <c r="D35" s="681"/>
      <c r="E35" s="681"/>
      <c r="F35" s="681"/>
      <c r="G35" s="681"/>
      <c r="H35" s="681"/>
      <c r="I35" s="681"/>
      <c r="J35" s="681"/>
      <c r="K35" s="681"/>
      <c r="L35" s="681"/>
      <c r="M35" s="681"/>
      <c r="N35" s="681"/>
      <c r="O35" s="681"/>
      <c r="P35" s="681"/>
      <c r="Q35" s="682"/>
      <c r="R35" s="683">
        <v>139306</v>
      </c>
      <c r="S35" s="684"/>
      <c r="T35" s="684"/>
      <c r="U35" s="684"/>
      <c r="V35" s="684"/>
      <c r="W35" s="684"/>
      <c r="X35" s="684"/>
      <c r="Y35" s="685"/>
      <c r="Z35" s="686">
        <v>0.4</v>
      </c>
      <c r="AA35" s="686"/>
      <c r="AB35" s="686"/>
      <c r="AC35" s="686"/>
      <c r="AD35" s="687" t="s">
        <v>238</v>
      </c>
      <c r="AE35" s="687"/>
      <c r="AF35" s="687"/>
      <c r="AG35" s="687"/>
      <c r="AH35" s="687"/>
      <c r="AI35" s="687"/>
      <c r="AJ35" s="687"/>
      <c r="AK35" s="687"/>
      <c r="AL35" s="688" t="s">
        <v>135</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422585</v>
      </c>
      <c r="CS35" s="708"/>
      <c r="CT35" s="708"/>
      <c r="CU35" s="708"/>
      <c r="CV35" s="708"/>
      <c r="CW35" s="708"/>
      <c r="CX35" s="708"/>
      <c r="CY35" s="709"/>
      <c r="CZ35" s="688">
        <v>1.4</v>
      </c>
      <c r="DA35" s="720"/>
      <c r="DB35" s="720"/>
      <c r="DC35" s="722"/>
      <c r="DD35" s="692">
        <v>384109</v>
      </c>
      <c r="DE35" s="708"/>
      <c r="DF35" s="708"/>
      <c r="DG35" s="708"/>
      <c r="DH35" s="708"/>
      <c r="DI35" s="708"/>
      <c r="DJ35" s="708"/>
      <c r="DK35" s="709"/>
      <c r="DL35" s="692">
        <v>381988</v>
      </c>
      <c r="DM35" s="708"/>
      <c r="DN35" s="708"/>
      <c r="DO35" s="708"/>
      <c r="DP35" s="708"/>
      <c r="DQ35" s="708"/>
      <c r="DR35" s="708"/>
      <c r="DS35" s="708"/>
      <c r="DT35" s="708"/>
      <c r="DU35" s="708"/>
      <c r="DV35" s="709"/>
      <c r="DW35" s="688">
        <v>1.9</v>
      </c>
      <c r="DX35" s="720"/>
      <c r="DY35" s="720"/>
      <c r="DZ35" s="720"/>
      <c r="EA35" s="720"/>
      <c r="EB35" s="720"/>
      <c r="EC35" s="721"/>
    </row>
    <row r="36" spans="2:133" ht="11.25" customHeight="1" x14ac:dyDescent="0.2">
      <c r="B36" s="680" t="s">
        <v>326</v>
      </c>
      <c r="C36" s="681"/>
      <c r="D36" s="681"/>
      <c r="E36" s="681"/>
      <c r="F36" s="681"/>
      <c r="G36" s="681"/>
      <c r="H36" s="681"/>
      <c r="I36" s="681"/>
      <c r="J36" s="681"/>
      <c r="K36" s="681"/>
      <c r="L36" s="681"/>
      <c r="M36" s="681"/>
      <c r="N36" s="681"/>
      <c r="O36" s="681"/>
      <c r="P36" s="681"/>
      <c r="Q36" s="682"/>
      <c r="R36" s="683">
        <v>859870</v>
      </c>
      <c r="S36" s="684"/>
      <c r="T36" s="684"/>
      <c r="U36" s="684"/>
      <c r="V36" s="684"/>
      <c r="W36" s="684"/>
      <c r="X36" s="684"/>
      <c r="Y36" s="685"/>
      <c r="Z36" s="686">
        <v>2.6</v>
      </c>
      <c r="AA36" s="686"/>
      <c r="AB36" s="686"/>
      <c r="AC36" s="686"/>
      <c r="AD36" s="687" t="s">
        <v>238</v>
      </c>
      <c r="AE36" s="687"/>
      <c r="AF36" s="687"/>
      <c r="AG36" s="687"/>
      <c r="AH36" s="687"/>
      <c r="AI36" s="687"/>
      <c r="AJ36" s="687"/>
      <c r="AK36" s="687"/>
      <c r="AL36" s="688" t="s">
        <v>226</v>
      </c>
      <c r="AM36" s="689"/>
      <c r="AN36" s="689"/>
      <c r="AO36" s="690"/>
      <c r="AP36" s="235"/>
      <c r="AQ36" s="757" t="s">
        <v>327</v>
      </c>
      <c r="AR36" s="758"/>
      <c r="AS36" s="758"/>
      <c r="AT36" s="758"/>
      <c r="AU36" s="758"/>
      <c r="AV36" s="758"/>
      <c r="AW36" s="758"/>
      <c r="AX36" s="758"/>
      <c r="AY36" s="759"/>
      <c r="AZ36" s="672">
        <v>2716039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613147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2599361</v>
      </c>
      <c r="CS36" s="684"/>
      <c r="CT36" s="684"/>
      <c r="CU36" s="684"/>
      <c r="CV36" s="684"/>
      <c r="CW36" s="684"/>
      <c r="CX36" s="684"/>
      <c r="CY36" s="685"/>
      <c r="CZ36" s="688">
        <v>8.5</v>
      </c>
      <c r="DA36" s="720"/>
      <c r="DB36" s="720"/>
      <c r="DC36" s="722"/>
      <c r="DD36" s="692">
        <v>2329877</v>
      </c>
      <c r="DE36" s="684"/>
      <c r="DF36" s="684"/>
      <c r="DG36" s="684"/>
      <c r="DH36" s="684"/>
      <c r="DI36" s="684"/>
      <c r="DJ36" s="684"/>
      <c r="DK36" s="685"/>
      <c r="DL36" s="692">
        <v>1751005</v>
      </c>
      <c r="DM36" s="684"/>
      <c r="DN36" s="684"/>
      <c r="DO36" s="684"/>
      <c r="DP36" s="684"/>
      <c r="DQ36" s="684"/>
      <c r="DR36" s="684"/>
      <c r="DS36" s="684"/>
      <c r="DT36" s="684"/>
      <c r="DU36" s="684"/>
      <c r="DV36" s="685"/>
      <c r="DW36" s="688">
        <v>8.6999999999999993</v>
      </c>
      <c r="DX36" s="720"/>
      <c r="DY36" s="720"/>
      <c r="DZ36" s="720"/>
      <c r="EA36" s="720"/>
      <c r="EB36" s="720"/>
      <c r="EC36" s="721"/>
    </row>
    <row r="37" spans="2:133" ht="11.25" customHeight="1" x14ac:dyDescent="0.2">
      <c r="B37" s="680" t="s">
        <v>330</v>
      </c>
      <c r="C37" s="681"/>
      <c r="D37" s="681"/>
      <c r="E37" s="681"/>
      <c r="F37" s="681"/>
      <c r="G37" s="681"/>
      <c r="H37" s="681"/>
      <c r="I37" s="681"/>
      <c r="J37" s="681"/>
      <c r="K37" s="681"/>
      <c r="L37" s="681"/>
      <c r="M37" s="681"/>
      <c r="N37" s="681"/>
      <c r="O37" s="681"/>
      <c r="P37" s="681"/>
      <c r="Q37" s="682"/>
      <c r="R37" s="683">
        <v>1186154</v>
      </c>
      <c r="S37" s="684"/>
      <c r="T37" s="684"/>
      <c r="U37" s="684"/>
      <c r="V37" s="684"/>
      <c r="W37" s="684"/>
      <c r="X37" s="684"/>
      <c r="Y37" s="685"/>
      <c r="Z37" s="686">
        <v>3.6</v>
      </c>
      <c r="AA37" s="686"/>
      <c r="AB37" s="686"/>
      <c r="AC37" s="686"/>
      <c r="AD37" s="687" t="s">
        <v>135</v>
      </c>
      <c r="AE37" s="687"/>
      <c r="AF37" s="687"/>
      <c r="AG37" s="687"/>
      <c r="AH37" s="687"/>
      <c r="AI37" s="687"/>
      <c r="AJ37" s="687"/>
      <c r="AK37" s="687"/>
      <c r="AL37" s="688" t="s">
        <v>135</v>
      </c>
      <c r="AM37" s="689"/>
      <c r="AN37" s="689"/>
      <c r="AO37" s="690"/>
      <c r="AQ37" s="761" t="s">
        <v>331</v>
      </c>
      <c r="AR37" s="762"/>
      <c r="AS37" s="762"/>
      <c r="AT37" s="762"/>
      <c r="AU37" s="762"/>
      <c r="AV37" s="762"/>
      <c r="AW37" s="762"/>
      <c r="AX37" s="762"/>
      <c r="AY37" s="763"/>
      <c r="AZ37" s="683">
        <v>1121000</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232356</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1333048</v>
      </c>
      <c r="CS37" s="708"/>
      <c r="CT37" s="708"/>
      <c r="CU37" s="708"/>
      <c r="CV37" s="708"/>
      <c r="CW37" s="708"/>
      <c r="CX37" s="708"/>
      <c r="CY37" s="709"/>
      <c r="CZ37" s="688">
        <v>4.4000000000000004</v>
      </c>
      <c r="DA37" s="720"/>
      <c r="DB37" s="720"/>
      <c r="DC37" s="722"/>
      <c r="DD37" s="692">
        <v>1333048</v>
      </c>
      <c r="DE37" s="708"/>
      <c r="DF37" s="708"/>
      <c r="DG37" s="708"/>
      <c r="DH37" s="708"/>
      <c r="DI37" s="708"/>
      <c r="DJ37" s="708"/>
      <c r="DK37" s="709"/>
      <c r="DL37" s="692">
        <v>1177938</v>
      </c>
      <c r="DM37" s="708"/>
      <c r="DN37" s="708"/>
      <c r="DO37" s="708"/>
      <c r="DP37" s="708"/>
      <c r="DQ37" s="708"/>
      <c r="DR37" s="708"/>
      <c r="DS37" s="708"/>
      <c r="DT37" s="708"/>
      <c r="DU37" s="708"/>
      <c r="DV37" s="709"/>
      <c r="DW37" s="688">
        <v>5.9</v>
      </c>
      <c r="DX37" s="720"/>
      <c r="DY37" s="720"/>
      <c r="DZ37" s="720"/>
      <c r="EA37" s="720"/>
      <c r="EB37" s="720"/>
      <c r="EC37" s="721"/>
    </row>
    <row r="38" spans="2:133" ht="11.25" customHeight="1" x14ac:dyDescent="0.2">
      <c r="B38" s="680" t="s">
        <v>334</v>
      </c>
      <c r="C38" s="681"/>
      <c r="D38" s="681"/>
      <c r="E38" s="681"/>
      <c r="F38" s="681"/>
      <c r="G38" s="681"/>
      <c r="H38" s="681"/>
      <c r="I38" s="681"/>
      <c r="J38" s="681"/>
      <c r="K38" s="681"/>
      <c r="L38" s="681"/>
      <c r="M38" s="681"/>
      <c r="N38" s="681"/>
      <c r="O38" s="681"/>
      <c r="P38" s="681"/>
      <c r="Q38" s="682"/>
      <c r="R38" s="683">
        <v>1160206</v>
      </c>
      <c r="S38" s="684"/>
      <c r="T38" s="684"/>
      <c r="U38" s="684"/>
      <c r="V38" s="684"/>
      <c r="W38" s="684"/>
      <c r="X38" s="684"/>
      <c r="Y38" s="685"/>
      <c r="Z38" s="686">
        <v>3.6</v>
      </c>
      <c r="AA38" s="686"/>
      <c r="AB38" s="686"/>
      <c r="AC38" s="686"/>
      <c r="AD38" s="687">
        <v>8359</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10816</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9584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2705223</v>
      </c>
      <c r="CS38" s="684"/>
      <c r="CT38" s="684"/>
      <c r="CU38" s="684"/>
      <c r="CV38" s="684"/>
      <c r="CW38" s="684"/>
      <c r="CX38" s="684"/>
      <c r="CY38" s="685"/>
      <c r="CZ38" s="688">
        <v>8.9</v>
      </c>
      <c r="DA38" s="720"/>
      <c r="DB38" s="720"/>
      <c r="DC38" s="722"/>
      <c r="DD38" s="692">
        <v>2382156</v>
      </c>
      <c r="DE38" s="684"/>
      <c r="DF38" s="684"/>
      <c r="DG38" s="684"/>
      <c r="DH38" s="684"/>
      <c r="DI38" s="684"/>
      <c r="DJ38" s="684"/>
      <c r="DK38" s="685"/>
      <c r="DL38" s="692">
        <v>1795987</v>
      </c>
      <c r="DM38" s="684"/>
      <c r="DN38" s="684"/>
      <c r="DO38" s="684"/>
      <c r="DP38" s="684"/>
      <c r="DQ38" s="684"/>
      <c r="DR38" s="684"/>
      <c r="DS38" s="684"/>
      <c r="DT38" s="684"/>
      <c r="DU38" s="684"/>
      <c r="DV38" s="685"/>
      <c r="DW38" s="688">
        <v>9</v>
      </c>
      <c r="DX38" s="720"/>
      <c r="DY38" s="720"/>
      <c r="DZ38" s="720"/>
      <c r="EA38" s="720"/>
      <c r="EB38" s="720"/>
      <c r="EC38" s="721"/>
    </row>
    <row r="39" spans="2:133" ht="11.25" customHeight="1" x14ac:dyDescent="0.2">
      <c r="B39" s="680" t="s">
        <v>338</v>
      </c>
      <c r="C39" s="681"/>
      <c r="D39" s="681"/>
      <c r="E39" s="681"/>
      <c r="F39" s="681"/>
      <c r="G39" s="681"/>
      <c r="H39" s="681"/>
      <c r="I39" s="681"/>
      <c r="J39" s="681"/>
      <c r="K39" s="681"/>
      <c r="L39" s="681"/>
      <c r="M39" s="681"/>
      <c r="N39" s="681"/>
      <c r="O39" s="681"/>
      <c r="P39" s="681"/>
      <c r="Q39" s="682"/>
      <c r="R39" s="683">
        <v>546000</v>
      </c>
      <c r="S39" s="684"/>
      <c r="T39" s="684"/>
      <c r="U39" s="684"/>
      <c r="V39" s="684"/>
      <c r="W39" s="684"/>
      <c r="X39" s="684"/>
      <c r="Y39" s="685"/>
      <c r="Z39" s="686">
        <v>1.7</v>
      </c>
      <c r="AA39" s="686"/>
      <c r="AB39" s="686"/>
      <c r="AC39" s="686"/>
      <c r="AD39" s="687" t="s">
        <v>135</v>
      </c>
      <c r="AE39" s="687"/>
      <c r="AF39" s="687"/>
      <c r="AG39" s="687"/>
      <c r="AH39" s="687"/>
      <c r="AI39" s="687"/>
      <c r="AJ39" s="687"/>
      <c r="AK39" s="687"/>
      <c r="AL39" s="688" t="s">
        <v>238</v>
      </c>
      <c r="AM39" s="689"/>
      <c r="AN39" s="689"/>
      <c r="AO39" s="690"/>
      <c r="AQ39" s="761" t="s">
        <v>339</v>
      </c>
      <c r="AR39" s="762"/>
      <c r="AS39" s="762"/>
      <c r="AT39" s="762"/>
      <c r="AU39" s="762"/>
      <c r="AV39" s="762"/>
      <c r="AW39" s="762"/>
      <c r="AX39" s="762"/>
      <c r="AY39" s="763"/>
      <c r="AZ39" s="683" t="s">
        <v>135</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15289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399410</v>
      </c>
      <c r="CS39" s="708"/>
      <c r="CT39" s="708"/>
      <c r="CU39" s="708"/>
      <c r="CV39" s="708"/>
      <c r="CW39" s="708"/>
      <c r="CX39" s="708"/>
      <c r="CY39" s="709"/>
      <c r="CZ39" s="688">
        <v>1.3</v>
      </c>
      <c r="DA39" s="720"/>
      <c r="DB39" s="720"/>
      <c r="DC39" s="722"/>
      <c r="DD39" s="692">
        <v>245366</v>
      </c>
      <c r="DE39" s="708"/>
      <c r="DF39" s="708"/>
      <c r="DG39" s="708"/>
      <c r="DH39" s="708"/>
      <c r="DI39" s="708"/>
      <c r="DJ39" s="708"/>
      <c r="DK39" s="709"/>
      <c r="DL39" s="692" t="s">
        <v>135</v>
      </c>
      <c r="DM39" s="708"/>
      <c r="DN39" s="708"/>
      <c r="DO39" s="708"/>
      <c r="DP39" s="708"/>
      <c r="DQ39" s="708"/>
      <c r="DR39" s="708"/>
      <c r="DS39" s="708"/>
      <c r="DT39" s="708"/>
      <c r="DU39" s="708"/>
      <c r="DV39" s="709"/>
      <c r="DW39" s="688" t="s">
        <v>136</v>
      </c>
      <c r="DX39" s="720"/>
      <c r="DY39" s="720"/>
      <c r="DZ39" s="720"/>
      <c r="EA39" s="720"/>
      <c r="EB39" s="720"/>
      <c r="EC39" s="721"/>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136</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135</v>
      </c>
      <c r="AM40" s="689"/>
      <c r="AN40" s="689"/>
      <c r="AO40" s="690"/>
      <c r="AQ40" s="761" t="s">
        <v>343</v>
      </c>
      <c r="AR40" s="762"/>
      <c r="AS40" s="762"/>
      <c r="AT40" s="762"/>
      <c r="AU40" s="762"/>
      <c r="AV40" s="762"/>
      <c r="AW40" s="762"/>
      <c r="AX40" s="762"/>
      <c r="AY40" s="763"/>
      <c r="AZ40" s="683" t="s">
        <v>226</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108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87100</v>
      </c>
      <c r="CS40" s="684"/>
      <c r="CT40" s="684"/>
      <c r="CU40" s="684"/>
      <c r="CV40" s="684"/>
      <c r="CW40" s="684"/>
      <c r="CX40" s="684"/>
      <c r="CY40" s="685"/>
      <c r="CZ40" s="688">
        <v>0.3</v>
      </c>
      <c r="DA40" s="720"/>
      <c r="DB40" s="720"/>
      <c r="DC40" s="722"/>
      <c r="DD40" s="692" t="s">
        <v>238</v>
      </c>
      <c r="DE40" s="684"/>
      <c r="DF40" s="684"/>
      <c r="DG40" s="684"/>
      <c r="DH40" s="684"/>
      <c r="DI40" s="684"/>
      <c r="DJ40" s="684"/>
      <c r="DK40" s="685"/>
      <c r="DL40" s="692" t="s">
        <v>136</v>
      </c>
      <c r="DM40" s="684"/>
      <c r="DN40" s="684"/>
      <c r="DO40" s="684"/>
      <c r="DP40" s="684"/>
      <c r="DQ40" s="684"/>
      <c r="DR40" s="684"/>
      <c r="DS40" s="684"/>
      <c r="DT40" s="684"/>
      <c r="DU40" s="684"/>
      <c r="DV40" s="685"/>
      <c r="DW40" s="688" t="s">
        <v>135</v>
      </c>
      <c r="DX40" s="720"/>
      <c r="DY40" s="720"/>
      <c r="DZ40" s="720"/>
      <c r="EA40" s="720"/>
      <c r="EB40" s="720"/>
      <c r="EC40" s="721"/>
    </row>
    <row r="41" spans="2:133" ht="11.25" customHeight="1" x14ac:dyDescent="0.2">
      <c r="B41" s="680" t="s">
        <v>347</v>
      </c>
      <c r="C41" s="681"/>
      <c r="D41" s="681"/>
      <c r="E41" s="681"/>
      <c r="F41" s="681"/>
      <c r="G41" s="681"/>
      <c r="H41" s="681"/>
      <c r="I41" s="681"/>
      <c r="J41" s="681"/>
      <c r="K41" s="681"/>
      <c r="L41" s="681"/>
      <c r="M41" s="681"/>
      <c r="N41" s="681"/>
      <c r="O41" s="681"/>
      <c r="P41" s="681"/>
      <c r="Q41" s="682"/>
      <c r="R41" s="683" t="s">
        <v>135</v>
      </c>
      <c r="S41" s="684"/>
      <c r="T41" s="684"/>
      <c r="U41" s="684"/>
      <c r="V41" s="684"/>
      <c r="W41" s="684"/>
      <c r="X41" s="684"/>
      <c r="Y41" s="685"/>
      <c r="Z41" s="686" t="s">
        <v>135</v>
      </c>
      <c r="AA41" s="686"/>
      <c r="AB41" s="686"/>
      <c r="AC41" s="686"/>
      <c r="AD41" s="687" t="s">
        <v>135</v>
      </c>
      <c r="AE41" s="687"/>
      <c r="AF41" s="687"/>
      <c r="AG41" s="687"/>
      <c r="AH41" s="687"/>
      <c r="AI41" s="687"/>
      <c r="AJ41" s="687"/>
      <c r="AK41" s="687"/>
      <c r="AL41" s="688" t="s">
        <v>135</v>
      </c>
      <c r="AM41" s="689"/>
      <c r="AN41" s="689"/>
      <c r="AO41" s="690"/>
      <c r="AQ41" s="761" t="s">
        <v>348</v>
      </c>
      <c r="AR41" s="762"/>
      <c r="AS41" s="762"/>
      <c r="AT41" s="762"/>
      <c r="AU41" s="762"/>
      <c r="AV41" s="762"/>
      <c r="AW41" s="762"/>
      <c r="AX41" s="762"/>
      <c r="AY41" s="763"/>
      <c r="AZ41" s="683">
        <v>785387</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v>1</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135</v>
      </c>
      <c r="CS41" s="708"/>
      <c r="CT41" s="708"/>
      <c r="CU41" s="708"/>
      <c r="CV41" s="708"/>
      <c r="CW41" s="708"/>
      <c r="CX41" s="708"/>
      <c r="CY41" s="709"/>
      <c r="CZ41" s="688" t="s">
        <v>135</v>
      </c>
      <c r="DA41" s="720"/>
      <c r="DB41" s="720"/>
      <c r="DC41" s="722"/>
      <c r="DD41" s="692" t="s">
        <v>135</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351</v>
      </c>
      <c r="C42" s="725"/>
      <c r="D42" s="725"/>
      <c r="E42" s="725"/>
      <c r="F42" s="725"/>
      <c r="G42" s="725"/>
      <c r="H42" s="725"/>
      <c r="I42" s="725"/>
      <c r="J42" s="725"/>
      <c r="K42" s="725"/>
      <c r="L42" s="725"/>
      <c r="M42" s="725"/>
      <c r="N42" s="725"/>
      <c r="O42" s="725"/>
      <c r="P42" s="725"/>
      <c r="Q42" s="726"/>
      <c r="R42" s="768">
        <v>32529570</v>
      </c>
      <c r="S42" s="769"/>
      <c r="T42" s="769"/>
      <c r="U42" s="769"/>
      <c r="V42" s="769"/>
      <c r="W42" s="769"/>
      <c r="X42" s="769"/>
      <c r="Y42" s="777"/>
      <c r="Z42" s="778">
        <v>100</v>
      </c>
      <c r="AA42" s="778"/>
      <c r="AB42" s="778"/>
      <c r="AC42" s="778"/>
      <c r="AD42" s="779">
        <v>20047374</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798836</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312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4890272</v>
      </c>
      <c r="CS42" s="684"/>
      <c r="CT42" s="684"/>
      <c r="CU42" s="684"/>
      <c r="CV42" s="684"/>
      <c r="CW42" s="684"/>
      <c r="CX42" s="684"/>
      <c r="CY42" s="685"/>
      <c r="CZ42" s="688">
        <v>16</v>
      </c>
      <c r="DA42" s="689"/>
      <c r="DB42" s="689"/>
      <c r="DC42" s="701"/>
      <c r="DD42" s="692">
        <v>2286923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141624</v>
      </c>
      <c r="CS43" s="708"/>
      <c r="CT43" s="708"/>
      <c r="CU43" s="708"/>
      <c r="CV43" s="708"/>
      <c r="CW43" s="708"/>
      <c r="CX43" s="708"/>
      <c r="CY43" s="709"/>
      <c r="CZ43" s="688">
        <v>0.5</v>
      </c>
      <c r="DA43" s="720"/>
      <c r="DB43" s="720"/>
      <c r="DC43" s="722"/>
      <c r="DD43" s="692">
        <v>141624</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4890272</v>
      </c>
      <c r="CS44" s="684"/>
      <c r="CT44" s="684"/>
      <c r="CU44" s="684"/>
      <c r="CV44" s="684"/>
      <c r="CW44" s="684"/>
      <c r="CX44" s="684"/>
      <c r="CY44" s="685"/>
      <c r="CZ44" s="688">
        <v>16</v>
      </c>
      <c r="DA44" s="689"/>
      <c r="DB44" s="689"/>
      <c r="DC44" s="701"/>
      <c r="DD44" s="692">
        <v>2286923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1493576</v>
      </c>
      <c r="CS45" s="708"/>
      <c r="CT45" s="708"/>
      <c r="CU45" s="708"/>
      <c r="CV45" s="708"/>
      <c r="CW45" s="708"/>
      <c r="CX45" s="708"/>
      <c r="CY45" s="709"/>
      <c r="CZ45" s="688">
        <v>4.9000000000000004</v>
      </c>
      <c r="DA45" s="720"/>
      <c r="DB45" s="720"/>
      <c r="DC45" s="722"/>
      <c r="DD45" s="692">
        <v>112492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3390482</v>
      </c>
      <c r="CS46" s="684"/>
      <c r="CT46" s="684"/>
      <c r="CU46" s="684"/>
      <c r="CV46" s="684"/>
      <c r="CW46" s="684"/>
      <c r="CX46" s="684"/>
      <c r="CY46" s="685"/>
      <c r="CZ46" s="688">
        <v>11.1</v>
      </c>
      <c r="DA46" s="689"/>
      <c r="DB46" s="689"/>
      <c r="DC46" s="701"/>
      <c r="DD46" s="692">
        <v>2168217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226</v>
      </c>
      <c r="CS47" s="708"/>
      <c r="CT47" s="708"/>
      <c r="CU47" s="708"/>
      <c r="CV47" s="708"/>
      <c r="CW47" s="708"/>
      <c r="CX47" s="708"/>
      <c r="CY47" s="709"/>
      <c r="CZ47" s="688" t="s">
        <v>135</v>
      </c>
      <c r="DA47" s="720"/>
      <c r="DB47" s="720"/>
      <c r="DC47" s="722"/>
      <c r="DD47" s="692" t="s">
        <v>238</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135</v>
      </c>
      <c r="CS48" s="684"/>
      <c r="CT48" s="684"/>
      <c r="CU48" s="684"/>
      <c r="CV48" s="684"/>
      <c r="CW48" s="684"/>
      <c r="CX48" s="684"/>
      <c r="CY48" s="685"/>
      <c r="CZ48" s="688" t="s">
        <v>226</v>
      </c>
      <c r="DA48" s="689"/>
      <c r="DB48" s="689"/>
      <c r="DC48" s="701"/>
      <c r="DD48" s="692" t="s">
        <v>135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364</v>
      </c>
      <c r="CE49" s="725"/>
      <c r="CF49" s="725"/>
      <c r="CG49" s="725"/>
      <c r="CH49" s="725"/>
      <c r="CI49" s="725"/>
      <c r="CJ49" s="725"/>
      <c r="CK49" s="725"/>
      <c r="CL49" s="725"/>
      <c r="CM49" s="725"/>
      <c r="CN49" s="725"/>
      <c r="CO49" s="725"/>
      <c r="CP49" s="725"/>
      <c r="CQ49" s="726"/>
      <c r="CR49" s="768">
        <v>30536491</v>
      </c>
      <c r="CS49" s="754"/>
      <c r="CT49" s="754"/>
      <c r="CU49" s="754"/>
      <c r="CV49" s="754"/>
      <c r="CW49" s="754"/>
      <c r="CX49" s="754"/>
      <c r="CY49" s="785"/>
      <c r="CZ49" s="780">
        <v>100</v>
      </c>
      <c r="DA49" s="786"/>
      <c r="DB49" s="786"/>
      <c r="DC49" s="787"/>
      <c r="DD49" s="788">
        <v>21083959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guKmYNXdy+2fTww8Z2wv/A+GgcM1GsskjULblAbyf/nybE/TMzvEGJ6qIu8YbHmddH2RU0Kul9UAcR5YxUOMA==" saltValue="1FYMPpUy/x9dTO8yf0EG0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32530</v>
      </c>
      <c r="R7" s="819"/>
      <c r="S7" s="819"/>
      <c r="T7" s="819"/>
      <c r="U7" s="819"/>
      <c r="V7" s="819">
        <v>30537</v>
      </c>
      <c r="W7" s="819"/>
      <c r="X7" s="819"/>
      <c r="Y7" s="819"/>
      <c r="Z7" s="819"/>
      <c r="AA7" s="819">
        <v>1993</v>
      </c>
      <c r="AB7" s="819"/>
      <c r="AC7" s="819"/>
      <c r="AD7" s="819"/>
      <c r="AE7" s="820"/>
      <c r="AF7" s="821">
        <v>972</v>
      </c>
      <c r="AG7" s="822"/>
      <c r="AH7" s="822"/>
      <c r="AI7" s="822"/>
      <c r="AJ7" s="823"/>
      <c r="AK7" s="858">
        <v>860</v>
      </c>
      <c r="AL7" s="859"/>
      <c r="AM7" s="859"/>
      <c r="AN7" s="859"/>
      <c r="AO7" s="859"/>
      <c r="AP7" s="859">
        <v>8230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389</v>
      </c>
      <c r="B23" s="874" t="s">
        <v>390</v>
      </c>
      <c r="C23" s="875"/>
      <c r="D23" s="875"/>
      <c r="E23" s="875"/>
      <c r="F23" s="875"/>
      <c r="G23" s="875"/>
      <c r="H23" s="875"/>
      <c r="I23" s="875"/>
      <c r="J23" s="875"/>
      <c r="K23" s="875"/>
      <c r="L23" s="875"/>
      <c r="M23" s="875"/>
      <c r="N23" s="875"/>
      <c r="O23" s="875"/>
      <c r="P23" s="876"/>
      <c r="Q23" s="877">
        <v>32530</v>
      </c>
      <c r="R23" s="878"/>
      <c r="S23" s="878"/>
      <c r="T23" s="878"/>
      <c r="U23" s="878"/>
      <c r="V23" s="878">
        <v>30537</v>
      </c>
      <c r="W23" s="878"/>
      <c r="X23" s="878"/>
      <c r="Y23" s="878"/>
      <c r="Z23" s="878"/>
      <c r="AA23" s="878">
        <v>1993</v>
      </c>
      <c r="AB23" s="878"/>
      <c r="AC23" s="878"/>
      <c r="AD23" s="878"/>
      <c r="AE23" s="879"/>
      <c r="AF23" s="880">
        <v>972</v>
      </c>
      <c r="AG23" s="878"/>
      <c r="AH23" s="878"/>
      <c r="AI23" s="878"/>
      <c r="AJ23" s="881"/>
      <c r="AK23" s="882"/>
      <c r="AL23" s="883"/>
      <c r="AM23" s="883"/>
      <c r="AN23" s="883"/>
      <c r="AO23" s="883"/>
      <c r="AP23" s="878">
        <v>8230</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7819</v>
      </c>
      <c r="R28" s="907"/>
      <c r="S28" s="907"/>
      <c r="T28" s="907"/>
      <c r="U28" s="907"/>
      <c r="V28" s="907">
        <v>7206</v>
      </c>
      <c r="W28" s="907"/>
      <c r="X28" s="907"/>
      <c r="Y28" s="907"/>
      <c r="Z28" s="907"/>
      <c r="AA28" s="907">
        <v>613</v>
      </c>
      <c r="AB28" s="907"/>
      <c r="AC28" s="907"/>
      <c r="AD28" s="907"/>
      <c r="AE28" s="908"/>
      <c r="AF28" s="909">
        <v>613</v>
      </c>
      <c r="AG28" s="907"/>
      <c r="AH28" s="907"/>
      <c r="AI28" s="907"/>
      <c r="AJ28" s="910"/>
      <c r="AK28" s="911">
        <v>785</v>
      </c>
      <c r="AL28" s="902"/>
      <c r="AM28" s="902"/>
      <c r="AN28" s="902"/>
      <c r="AO28" s="902"/>
      <c r="AP28" s="902" t="s">
        <v>512</v>
      </c>
      <c r="AQ28" s="902"/>
      <c r="AR28" s="902"/>
      <c r="AS28" s="902"/>
      <c r="AT28" s="902"/>
      <c r="AU28" s="902" t="s">
        <v>512</v>
      </c>
      <c r="AV28" s="902"/>
      <c r="AW28" s="902"/>
      <c r="AX28" s="902"/>
      <c r="AY28" s="902"/>
      <c r="AZ28" s="903" t="s">
        <v>512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1110</v>
      </c>
      <c r="R29" s="843"/>
      <c r="S29" s="843"/>
      <c r="T29" s="843"/>
      <c r="U29" s="843"/>
      <c r="V29" s="843">
        <v>1109</v>
      </c>
      <c r="W29" s="843"/>
      <c r="X29" s="843"/>
      <c r="Y29" s="843"/>
      <c r="Z29" s="843"/>
      <c r="AA29" s="843">
        <v>1</v>
      </c>
      <c r="AB29" s="843"/>
      <c r="AC29" s="843"/>
      <c r="AD29" s="843"/>
      <c r="AE29" s="844"/>
      <c r="AF29" s="845">
        <v>1</v>
      </c>
      <c r="AG29" s="846"/>
      <c r="AH29" s="846"/>
      <c r="AI29" s="846"/>
      <c r="AJ29" s="847"/>
      <c r="AK29" s="914">
        <v>151</v>
      </c>
      <c r="AL29" s="915"/>
      <c r="AM29" s="915"/>
      <c r="AN29" s="915"/>
      <c r="AO29" s="915"/>
      <c r="AP29" s="915" t="s">
        <v>512</v>
      </c>
      <c r="AQ29" s="915"/>
      <c r="AR29" s="915"/>
      <c r="AS29" s="915"/>
      <c r="AT29" s="915"/>
      <c r="AU29" s="915" t="s">
        <v>512</v>
      </c>
      <c r="AV29" s="915"/>
      <c r="AW29" s="915"/>
      <c r="AX29" s="915"/>
      <c r="AY29" s="915"/>
      <c r="AZ29" s="916" t="s">
        <v>512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2048</v>
      </c>
      <c r="R30" s="843"/>
      <c r="S30" s="843"/>
      <c r="T30" s="843"/>
      <c r="U30" s="843"/>
      <c r="V30" s="843">
        <v>1626</v>
      </c>
      <c r="W30" s="843"/>
      <c r="X30" s="843"/>
      <c r="Y30" s="843"/>
      <c r="Z30" s="843"/>
      <c r="AA30" s="843">
        <v>422</v>
      </c>
      <c r="AB30" s="843"/>
      <c r="AC30" s="843"/>
      <c r="AD30" s="843"/>
      <c r="AE30" s="844"/>
      <c r="AF30" s="845">
        <v>2198</v>
      </c>
      <c r="AG30" s="846"/>
      <c r="AH30" s="846"/>
      <c r="AI30" s="846"/>
      <c r="AJ30" s="847"/>
      <c r="AK30" s="914">
        <v>11</v>
      </c>
      <c r="AL30" s="915"/>
      <c r="AM30" s="915"/>
      <c r="AN30" s="915"/>
      <c r="AO30" s="915"/>
      <c r="AP30" s="915">
        <v>814</v>
      </c>
      <c r="AQ30" s="915"/>
      <c r="AR30" s="915"/>
      <c r="AS30" s="915"/>
      <c r="AT30" s="915"/>
      <c r="AU30" s="915">
        <v>4</v>
      </c>
      <c r="AV30" s="915"/>
      <c r="AW30" s="915"/>
      <c r="AX30" s="915"/>
      <c r="AY30" s="915"/>
      <c r="AZ30" s="916" t="s">
        <v>512</v>
      </c>
      <c r="BA30" s="916"/>
      <c r="BB30" s="916"/>
      <c r="BC30" s="916"/>
      <c r="BD30" s="916"/>
      <c r="BE30" s="912" t="s">
        <v>405</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2126</v>
      </c>
      <c r="R31" s="843"/>
      <c r="S31" s="843"/>
      <c r="T31" s="843"/>
      <c r="U31" s="843"/>
      <c r="V31" s="843">
        <v>1871</v>
      </c>
      <c r="W31" s="843"/>
      <c r="X31" s="843"/>
      <c r="Y31" s="843"/>
      <c r="Z31" s="843"/>
      <c r="AA31" s="843">
        <v>255</v>
      </c>
      <c r="AB31" s="843"/>
      <c r="AC31" s="843"/>
      <c r="AD31" s="843"/>
      <c r="AE31" s="844"/>
      <c r="AF31" s="845">
        <v>255</v>
      </c>
      <c r="AG31" s="846"/>
      <c r="AH31" s="846"/>
      <c r="AI31" s="846"/>
      <c r="AJ31" s="847"/>
      <c r="AK31" s="914">
        <v>1100</v>
      </c>
      <c r="AL31" s="915"/>
      <c r="AM31" s="915"/>
      <c r="AN31" s="915"/>
      <c r="AO31" s="915"/>
      <c r="AP31" s="915">
        <v>11274</v>
      </c>
      <c r="AQ31" s="915"/>
      <c r="AR31" s="915"/>
      <c r="AS31" s="915"/>
      <c r="AT31" s="915"/>
      <c r="AU31" s="915">
        <v>8377</v>
      </c>
      <c r="AV31" s="915"/>
      <c r="AW31" s="915"/>
      <c r="AX31" s="915"/>
      <c r="AY31" s="915"/>
      <c r="AZ31" s="916" t="s">
        <v>512</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408</v>
      </c>
      <c r="C32" s="840"/>
      <c r="D32" s="840"/>
      <c r="E32" s="840"/>
      <c r="F32" s="840"/>
      <c r="G32" s="840"/>
      <c r="H32" s="840"/>
      <c r="I32" s="840"/>
      <c r="J32" s="840"/>
      <c r="K32" s="840"/>
      <c r="L32" s="840"/>
      <c r="M32" s="840"/>
      <c r="N32" s="840"/>
      <c r="O32" s="840"/>
      <c r="P32" s="841"/>
      <c r="Q32" s="842">
        <v>28</v>
      </c>
      <c r="R32" s="843"/>
      <c r="S32" s="843"/>
      <c r="T32" s="843"/>
      <c r="U32" s="843"/>
      <c r="V32" s="843">
        <v>20</v>
      </c>
      <c r="W32" s="843"/>
      <c r="X32" s="843"/>
      <c r="Y32" s="843"/>
      <c r="Z32" s="843"/>
      <c r="AA32" s="843">
        <v>8</v>
      </c>
      <c r="AB32" s="843"/>
      <c r="AC32" s="843"/>
      <c r="AD32" s="843"/>
      <c r="AE32" s="844"/>
      <c r="AF32" s="845">
        <v>8</v>
      </c>
      <c r="AG32" s="846"/>
      <c r="AH32" s="846"/>
      <c r="AI32" s="846"/>
      <c r="AJ32" s="847"/>
      <c r="AK32" s="914">
        <v>21</v>
      </c>
      <c r="AL32" s="915"/>
      <c r="AM32" s="915"/>
      <c r="AN32" s="915"/>
      <c r="AO32" s="915"/>
      <c r="AP32" s="915" t="s">
        <v>512</v>
      </c>
      <c r="AQ32" s="915"/>
      <c r="AR32" s="915"/>
      <c r="AS32" s="915"/>
      <c r="AT32" s="915"/>
      <c r="AU32" s="915" t="s">
        <v>512</v>
      </c>
      <c r="AV32" s="915"/>
      <c r="AW32" s="915"/>
      <c r="AX32" s="915"/>
      <c r="AY32" s="915"/>
      <c r="AZ32" s="916" t="s">
        <v>512</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3075</v>
      </c>
      <c r="AG63" s="926"/>
      <c r="AH63" s="926"/>
      <c r="AI63" s="926"/>
      <c r="AJ63" s="927"/>
      <c r="AK63" s="928"/>
      <c r="AL63" s="923"/>
      <c r="AM63" s="923"/>
      <c r="AN63" s="923"/>
      <c r="AO63" s="923"/>
      <c r="AP63" s="926">
        <v>12088</v>
      </c>
      <c r="AQ63" s="926"/>
      <c r="AR63" s="926"/>
      <c r="AS63" s="926"/>
      <c r="AT63" s="926"/>
      <c r="AU63" s="926">
        <v>8381</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398</v>
      </c>
      <c r="AL66" s="825"/>
      <c r="AM66" s="825"/>
      <c r="AN66" s="825"/>
      <c r="AO66" s="826"/>
      <c r="AP66" s="801" t="s">
        <v>418</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578</v>
      </c>
      <c r="C68" s="954"/>
      <c r="D68" s="954"/>
      <c r="E68" s="954"/>
      <c r="F68" s="954"/>
      <c r="G68" s="954"/>
      <c r="H68" s="954"/>
      <c r="I68" s="954"/>
      <c r="J68" s="954"/>
      <c r="K68" s="954"/>
      <c r="L68" s="954"/>
      <c r="M68" s="954"/>
      <c r="N68" s="954"/>
      <c r="O68" s="954"/>
      <c r="P68" s="955"/>
      <c r="Q68" s="956">
        <v>2549</v>
      </c>
      <c r="R68" s="950"/>
      <c r="S68" s="950"/>
      <c r="T68" s="950"/>
      <c r="U68" s="950"/>
      <c r="V68" s="950">
        <v>2485</v>
      </c>
      <c r="W68" s="950"/>
      <c r="X68" s="950"/>
      <c r="Y68" s="950"/>
      <c r="Z68" s="950"/>
      <c r="AA68" s="950">
        <v>64</v>
      </c>
      <c r="AB68" s="950"/>
      <c r="AC68" s="950"/>
      <c r="AD68" s="950"/>
      <c r="AE68" s="950"/>
      <c r="AF68" s="950">
        <v>64</v>
      </c>
      <c r="AG68" s="950"/>
      <c r="AH68" s="950"/>
      <c r="AI68" s="950"/>
      <c r="AJ68" s="950"/>
      <c r="AK68" s="950" t="s">
        <v>579</v>
      </c>
      <c r="AL68" s="950"/>
      <c r="AM68" s="950"/>
      <c r="AN68" s="950"/>
      <c r="AO68" s="950"/>
      <c r="AP68" s="950">
        <v>11650</v>
      </c>
      <c r="AQ68" s="950"/>
      <c r="AR68" s="950"/>
      <c r="AS68" s="950"/>
      <c r="AT68" s="950"/>
      <c r="AU68" s="950">
        <v>4542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580</v>
      </c>
      <c r="C69" s="958"/>
      <c r="D69" s="958"/>
      <c r="E69" s="958"/>
      <c r="F69" s="958"/>
      <c r="G69" s="958"/>
      <c r="H69" s="958"/>
      <c r="I69" s="958"/>
      <c r="J69" s="958"/>
      <c r="K69" s="958"/>
      <c r="L69" s="958"/>
      <c r="M69" s="958"/>
      <c r="N69" s="958"/>
      <c r="O69" s="958"/>
      <c r="P69" s="959"/>
      <c r="Q69" s="960">
        <v>219</v>
      </c>
      <c r="R69" s="915"/>
      <c r="S69" s="915"/>
      <c r="T69" s="915"/>
      <c r="U69" s="915"/>
      <c r="V69" s="915">
        <v>213</v>
      </c>
      <c r="W69" s="915"/>
      <c r="X69" s="915"/>
      <c r="Y69" s="915"/>
      <c r="Z69" s="915"/>
      <c r="AA69" s="915">
        <v>6</v>
      </c>
      <c r="AB69" s="915"/>
      <c r="AC69" s="915"/>
      <c r="AD69" s="915"/>
      <c r="AE69" s="915"/>
      <c r="AF69" s="915">
        <v>6</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581</v>
      </c>
      <c r="C70" s="958"/>
      <c r="D70" s="958"/>
      <c r="E70" s="958"/>
      <c r="F70" s="958"/>
      <c r="G70" s="958"/>
      <c r="H70" s="958"/>
      <c r="I70" s="958"/>
      <c r="J70" s="958"/>
      <c r="K70" s="958"/>
      <c r="L70" s="958"/>
      <c r="M70" s="958"/>
      <c r="N70" s="958"/>
      <c r="O70" s="958"/>
      <c r="P70" s="959"/>
      <c r="Q70" s="960">
        <v>121</v>
      </c>
      <c r="R70" s="915"/>
      <c r="S70" s="915"/>
      <c r="T70" s="915"/>
      <c r="U70" s="915"/>
      <c r="V70" s="915">
        <v>118</v>
      </c>
      <c r="W70" s="915"/>
      <c r="X70" s="915"/>
      <c r="Y70" s="915"/>
      <c r="Z70" s="915"/>
      <c r="AA70" s="915">
        <v>3</v>
      </c>
      <c r="AB70" s="915"/>
      <c r="AC70" s="915"/>
      <c r="AD70" s="915"/>
      <c r="AE70" s="915"/>
      <c r="AF70" s="915">
        <v>3</v>
      </c>
      <c r="AG70" s="915"/>
      <c r="AH70" s="915"/>
      <c r="AI70" s="915"/>
      <c r="AJ70" s="915"/>
      <c r="AK70" s="915">
        <v>33</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582</v>
      </c>
      <c r="C71" s="958"/>
      <c r="D71" s="958"/>
      <c r="E71" s="958"/>
      <c r="F71" s="958"/>
      <c r="G71" s="958"/>
      <c r="H71" s="958"/>
      <c r="I71" s="958"/>
      <c r="J71" s="958"/>
      <c r="K71" s="958"/>
      <c r="L71" s="958"/>
      <c r="M71" s="958"/>
      <c r="N71" s="958"/>
      <c r="O71" s="958"/>
      <c r="P71" s="959"/>
      <c r="Q71" s="960">
        <v>3548</v>
      </c>
      <c r="R71" s="915"/>
      <c r="S71" s="915"/>
      <c r="T71" s="915"/>
      <c r="U71" s="915"/>
      <c r="V71" s="915">
        <v>3532</v>
      </c>
      <c r="W71" s="915"/>
      <c r="X71" s="915"/>
      <c r="Y71" s="915"/>
      <c r="Z71" s="915"/>
      <c r="AA71" s="915">
        <v>16</v>
      </c>
      <c r="AB71" s="915"/>
      <c r="AC71" s="915"/>
      <c r="AD71" s="915"/>
      <c r="AE71" s="915"/>
      <c r="AF71" s="915">
        <v>16</v>
      </c>
      <c r="AG71" s="915"/>
      <c r="AH71" s="915"/>
      <c r="AI71" s="915"/>
      <c r="AJ71" s="915"/>
      <c r="AK71" s="915">
        <v>141</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583</v>
      </c>
      <c r="C72" s="958"/>
      <c r="D72" s="958"/>
      <c r="E72" s="958"/>
      <c r="F72" s="958"/>
      <c r="G72" s="958"/>
      <c r="H72" s="958"/>
      <c r="I72" s="958"/>
      <c r="J72" s="958"/>
      <c r="K72" s="958"/>
      <c r="L72" s="958"/>
      <c r="M72" s="958"/>
      <c r="N72" s="958"/>
      <c r="O72" s="958"/>
      <c r="P72" s="959"/>
      <c r="Q72" s="960">
        <v>22439</v>
      </c>
      <c r="R72" s="915"/>
      <c r="S72" s="915"/>
      <c r="T72" s="915"/>
      <c r="U72" s="915"/>
      <c r="V72" s="915">
        <v>22029</v>
      </c>
      <c r="W72" s="915"/>
      <c r="X72" s="915"/>
      <c r="Y72" s="915"/>
      <c r="Z72" s="915"/>
      <c r="AA72" s="915">
        <v>410</v>
      </c>
      <c r="AB72" s="915"/>
      <c r="AC72" s="915"/>
      <c r="AD72" s="915"/>
      <c r="AE72" s="915"/>
      <c r="AF72" s="915">
        <v>410</v>
      </c>
      <c r="AG72" s="915"/>
      <c r="AH72" s="915"/>
      <c r="AI72" s="915"/>
      <c r="AJ72" s="915"/>
      <c r="AK72" s="915">
        <v>3621</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584</v>
      </c>
      <c r="C73" s="958"/>
      <c r="D73" s="958"/>
      <c r="E73" s="958"/>
      <c r="F73" s="958"/>
      <c r="G73" s="958"/>
      <c r="H73" s="958"/>
      <c r="I73" s="958"/>
      <c r="J73" s="958"/>
      <c r="K73" s="958"/>
      <c r="L73" s="958"/>
      <c r="M73" s="958"/>
      <c r="N73" s="958"/>
      <c r="O73" s="958"/>
      <c r="P73" s="959"/>
      <c r="Q73" s="960">
        <v>1637</v>
      </c>
      <c r="R73" s="915"/>
      <c r="S73" s="915"/>
      <c r="T73" s="915"/>
      <c r="U73" s="915"/>
      <c r="V73" s="915">
        <v>1542</v>
      </c>
      <c r="W73" s="915"/>
      <c r="X73" s="915"/>
      <c r="Y73" s="915"/>
      <c r="Z73" s="915"/>
      <c r="AA73" s="915">
        <v>95</v>
      </c>
      <c r="AB73" s="915"/>
      <c r="AC73" s="915"/>
      <c r="AD73" s="915"/>
      <c r="AE73" s="915"/>
      <c r="AF73" s="915">
        <v>95</v>
      </c>
      <c r="AG73" s="915"/>
      <c r="AH73" s="915"/>
      <c r="AI73" s="915"/>
      <c r="AJ73" s="915"/>
      <c r="AK73" s="915" t="s">
        <v>579</v>
      </c>
      <c r="AL73" s="915"/>
      <c r="AM73" s="915"/>
      <c r="AN73" s="915"/>
      <c r="AO73" s="915"/>
      <c r="AP73" s="915" t="s">
        <v>579</v>
      </c>
      <c r="AQ73" s="915"/>
      <c r="AR73" s="915"/>
      <c r="AS73" s="915"/>
      <c r="AT73" s="915"/>
      <c r="AU73" s="915" t="s">
        <v>579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585</v>
      </c>
      <c r="C74" s="958"/>
      <c r="D74" s="958"/>
      <c r="E74" s="958"/>
      <c r="F74" s="958"/>
      <c r="G74" s="958"/>
      <c r="H74" s="958"/>
      <c r="I74" s="958"/>
      <c r="J74" s="958"/>
      <c r="K74" s="958"/>
      <c r="L74" s="958"/>
      <c r="M74" s="958"/>
      <c r="N74" s="958"/>
      <c r="O74" s="958"/>
      <c r="P74" s="959"/>
      <c r="Q74" s="960">
        <v>878811</v>
      </c>
      <c r="R74" s="915"/>
      <c r="S74" s="915"/>
      <c r="T74" s="915"/>
      <c r="U74" s="915"/>
      <c r="V74" s="915">
        <v>858109</v>
      </c>
      <c r="W74" s="915"/>
      <c r="X74" s="915"/>
      <c r="Y74" s="915"/>
      <c r="Z74" s="915"/>
      <c r="AA74" s="915">
        <v>20702</v>
      </c>
      <c r="AB74" s="915"/>
      <c r="AC74" s="915"/>
      <c r="AD74" s="915"/>
      <c r="AE74" s="915"/>
      <c r="AF74" s="915">
        <v>20702</v>
      </c>
      <c r="AG74" s="915"/>
      <c r="AH74" s="915"/>
      <c r="AI74" s="915"/>
      <c r="AJ74" s="915"/>
      <c r="AK74" s="915">
        <v>1</v>
      </c>
      <c r="AL74" s="915"/>
      <c r="AM74" s="915"/>
      <c r="AN74" s="915"/>
      <c r="AO74" s="915"/>
      <c r="AP74" s="915" t="s">
        <v>579</v>
      </c>
      <c r="AQ74" s="915"/>
      <c r="AR74" s="915"/>
      <c r="AS74" s="915"/>
      <c r="AT74" s="915"/>
      <c r="AU74" s="915" t="s">
        <v>579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389</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21296</v>
      </c>
      <c r="AG88" s="926"/>
      <c r="AH88" s="926"/>
      <c r="AI88" s="926"/>
      <c r="AJ88" s="926"/>
      <c r="AK88" s="923"/>
      <c r="AL88" s="923"/>
      <c r="AM88" s="923"/>
      <c r="AN88" s="923"/>
      <c r="AO88" s="923"/>
      <c r="AP88" s="926">
        <v>11650</v>
      </c>
      <c r="AQ88" s="926"/>
      <c r="AR88" s="926"/>
      <c r="AS88" s="926"/>
      <c r="AT88" s="926"/>
      <c r="AU88" s="926">
        <v>4542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2">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1016841</v>
      </c>
      <c r="AB110" s="986"/>
      <c r="AC110" s="986"/>
      <c r="AD110" s="986"/>
      <c r="AE110" s="987"/>
      <c r="AF110" s="988">
        <v>969550</v>
      </c>
      <c r="AG110" s="986"/>
      <c r="AH110" s="986"/>
      <c r="AI110" s="986"/>
      <c r="AJ110" s="987"/>
      <c r="AK110" s="988">
        <v>906772</v>
      </c>
      <c r="AL110" s="986"/>
      <c r="AM110" s="986"/>
      <c r="AN110" s="986"/>
      <c r="AO110" s="987"/>
      <c r="AP110" s="989">
        <v>4.7</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8421155</v>
      </c>
      <c r="BR110" s="1021"/>
      <c r="BS110" s="1021"/>
      <c r="BT110" s="1021"/>
      <c r="BU110" s="1021"/>
      <c r="BV110" s="1021">
        <v>8517958</v>
      </c>
      <c r="BW110" s="1021"/>
      <c r="BX110" s="1021"/>
      <c r="BY110" s="1021"/>
      <c r="BZ110" s="1021"/>
      <c r="CA110" s="1021">
        <v>8229549</v>
      </c>
      <c r="CB110" s="1021"/>
      <c r="CC110" s="1021"/>
      <c r="CD110" s="1021"/>
      <c r="CE110" s="1021"/>
      <c r="CF110" s="1035">
        <v>42.4</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411</v>
      </c>
      <c r="DR110" s="1021"/>
      <c r="DS110" s="1021"/>
      <c r="DT110" s="1021"/>
      <c r="DU110" s="1021"/>
      <c r="DV110" s="1022" t="s">
        <v>411</v>
      </c>
      <c r="DW110" s="1022"/>
      <c r="DX110" s="1022"/>
      <c r="DY110" s="1022"/>
      <c r="DZ110" s="1023"/>
    </row>
    <row r="111" spans="1:131" s="247" customFormat="1" ht="26.25" customHeight="1" x14ac:dyDescent="0.2">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391</v>
      </c>
      <c r="AB111" s="1028"/>
      <c r="AC111" s="1028"/>
      <c r="AD111" s="1028"/>
      <c r="AE111" s="1029"/>
      <c r="AF111" s="1030" t="s">
        <v>411</v>
      </c>
      <c r="AG111" s="1028"/>
      <c r="AH111" s="1028"/>
      <c r="AI111" s="1028"/>
      <c r="AJ111" s="1029"/>
      <c r="AK111" s="1030" t="s">
        <v>411</v>
      </c>
      <c r="AL111" s="1028"/>
      <c r="AM111" s="1028"/>
      <c r="AN111" s="1028"/>
      <c r="AO111" s="1029"/>
      <c r="AP111" s="1031" t="s">
        <v>391</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160537</v>
      </c>
      <c r="BR111" s="1014"/>
      <c r="BS111" s="1014"/>
      <c r="BT111" s="1014"/>
      <c r="BU111" s="1014"/>
      <c r="BV111" s="1014">
        <v>121750</v>
      </c>
      <c r="BW111" s="1014"/>
      <c r="BX111" s="1014"/>
      <c r="BY111" s="1014"/>
      <c r="BZ111" s="1014"/>
      <c r="CA111" s="1014">
        <v>82078</v>
      </c>
      <c r="CB111" s="1014"/>
      <c r="CC111" s="1014"/>
      <c r="CD111" s="1014"/>
      <c r="CE111" s="1014"/>
      <c r="CF111" s="1008">
        <v>0.4</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391</v>
      </c>
      <c r="DH111" s="1014"/>
      <c r="DI111" s="1014"/>
      <c r="DJ111" s="1014"/>
      <c r="DK111" s="1014"/>
      <c r="DL111" s="1014" t="s">
        <v>391</v>
      </c>
      <c r="DM111" s="1014"/>
      <c r="DN111" s="1014"/>
      <c r="DO111" s="1014"/>
      <c r="DP111" s="1014"/>
      <c r="DQ111" s="1014" t="s">
        <v>391</v>
      </c>
      <c r="DR111" s="1014"/>
      <c r="DS111" s="1014"/>
      <c r="DT111" s="1014"/>
      <c r="DU111" s="1014"/>
      <c r="DV111" s="1015" t="s">
        <v>411</v>
      </c>
      <c r="DW111" s="1015"/>
      <c r="DX111" s="1015"/>
      <c r="DY111" s="1015"/>
      <c r="DZ111" s="1016"/>
    </row>
    <row r="112" spans="1:131" s="247" customFormat="1" ht="26.25" customHeight="1" x14ac:dyDescent="0.2">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391</v>
      </c>
      <c r="AB112" s="1053"/>
      <c r="AC112" s="1053"/>
      <c r="AD112" s="1053"/>
      <c r="AE112" s="1054"/>
      <c r="AF112" s="1055" t="s">
        <v>391</v>
      </c>
      <c r="AG112" s="1053"/>
      <c r="AH112" s="1053"/>
      <c r="AI112" s="1053"/>
      <c r="AJ112" s="1054"/>
      <c r="AK112" s="1055" t="s">
        <v>391</v>
      </c>
      <c r="AL112" s="1053"/>
      <c r="AM112" s="1053"/>
      <c r="AN112" s="1053"/>
      <c r="AO112" s="1054"/>
      <c r="AP112" s="1056" t="s">
        <v>391</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9666141</v>
      </c>
      <c r="BR112" s="1014"/>
      <c r="BS112" s="1014"/>
      <c r="BT112" s="1014"/>
      <c r="BU112" s="1014"/>
      <c r="BV112" s="1014">
        <v>9202717</v>
      </c>
      <c r="BW112" s="1014"/>
      <c r="BX112" s="1014"/>
      <c r="BY112" s="1014"/>
      <c r="BZ112" s="1014"/>
      <c r="CA112" s="1014">
        <v>8380661</v>
      </c>
      <c r="CB112" s="1014"/>
      <c r="CC112" s="1014"/>
      <c r="CD112" s="1014"/>
      <c r="CE112" s="1014"/>
      <c r="CF112" s="1008">
        <v>43.2</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391</v>
      </c>
      <c r="DH112" s="1014"/>
      <c r="DI112" s="1014"/>
      <c r="DJ112" s="1014"/>
      <c r="DK112" s="1014"/>
      <c r="DL112" s="1014" t="s">
        <v>391</v>
      </c>
      <c r="DM112" s="1014"/>
      <c r="DN112" s="1014"/>
      <c r="DO112" s="1014"/>
      <c r="DP112" s="1014"/>
      <c r="DQ112" s="1014" t="s">
        <v>391</v>
      </c>
      <c r="DR112" s="1014"/>
      <c r="DS112" s="1014"/>
      <c r="DT112" s="1014"/>
      <c r="DU112" s="1014"/>
      <c r="DV112" s="1015" t="s">
        <v>391</v>
      </c>
      <c r="DW112" s="1015"/>
      <c r="DX112" s="1015"/>
      <c r="DY112" s="1015"/>
      <c r="DZ112" s="1016"/>
    </row>
    <row r="113" spans="1:130" s="247" customFormat="1" ht="26.25" customHeight="1" x14ac:dyDescent="0.2">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924313</v>
      </c>
      <c r="AB113" s="1028"/>
      <c r="AC113" s="1028"/>
      <c r="AD113" s="1028"/>
      <c r="AE113" s="1029"/>
      <c r="AF113" s="1030">
        <v>813642</v>
      </c>
      <c r="AG113" s="1028"/>
      <c r="AH113" s="1028"/>
      <c r="AI113" s="1028"/>
      <c r="AJ113" s="1029"/>
      <c r="AK113" s="1030">
        <v>809769</v>
      </c>
      <c r="AL113" s="1028"/>
      <c r="AM113" s="1028"/>
      <c r="AN113" s="1028"/>
      <c r="AO113" s="1029"/>
      <c r="AP113" s="1031">
        <v>4.2</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1683808</v>
      </c>
      <c r="BR113" s="1014"/>
      <c r="BS113" s="1014"/>
      <c r="BT113" s="1014"/>
      <c r="BU113" s="1014"/>
      <c r="BV113" s="1014">
        <v>4182118</v>
      </c>
      <c r="BW113" s="1014"/>
      <c r="BX113" s="1014"/>
      <c r="BY113" s="1014"/>
      <c r="BZ113" s="1014"/>
      <c r="CA113" s="1014">
        <v>4542300</v>
      </c>
      <c r="CB113" s="1014"/>
      <c r="CC113" s="1014"/>
      <c r="CD113" s="1014"/>
      <c r="CE113" s="1014"/>
      <c r="CF113" s="1008">
        <v>23.4</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391</v>
      </c>
      <c r="DH113" s="1053"/>
      <c r="DI113" s="1053"/>
      <c r="DJ113" s="1053"/>
      <c r="DK113" s="1054"/>
      <c r="DL113" s="1055" t="s">
        <v>391</v>
      </c>
      <c r="DM113" s="1053"/>
      <c r="DN113" s="1053"/>
      <c r="DO113" s="1053"/>
      <c r="DP113" s="1054"/>
      <c r="DQ113" s="1055" t="s">
        <v>391</v>
      </c>
      <c r="DR113" s="1053"/>
      <c r="DS113" s="1053"/>
      <c r="DT113" s="1053"/>
      <c r="DU113" s="1054"/>
      <c r="DV113" s="1056" t="s">
        <v>391</v>
      </c>
      <c r="DW113" s="1057"/>
      <c r="DX113" s="1057"/>
      <c r="DY113" s="1057"/>
      <c r="DZ113" s="1058"/>
    </row>
    <row r="114" spans="1:130" s="247" customFormat="1" ht="26.25" customHeight="1" x14ac:dyDescent="0.2">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33695</v>
      </c>
      <c r="AB114" s="1053"/>
      <c r="AC114" s="1053"/>
      <c r="AD114" s="1053"/>
      <c r="AE114" s="1054"/>
      <c r="AF114" s="1055">
        <v>45945</v>
      </c>
      <c r="AG114" s="1053"/>
      <c r="AH114" s="1053"/>
      <c r="AI114" s="1053"/>
      <c r="AJ114" s="1054"/>
      <c r="AK114" s="1055">
        <v>48715</v>
      </c>
      <c r="AL114" s="1053"/>
      <c r="AM114" s="1053"/>
      <c r="AN114" s="1053"/>
      <c r="AO114" s="1054"/>
      <c r="AP114" s="1056">
        <v>0.3</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3600069</v>
      </c>
      <c r="BR114" s="1014"/>
      <c r="BS114" s="1014"/>
      <c r="BT114" s="1014"/>
      <c r="BU114" s="1014"/>
      <c r="BV114" s="1014">
        <v>3668201</v>
      </c>
      <c r="BW114" s="1014"/>
      <c r="BX114" s="1014"/>
      <c r="BY114" s="1014"/>
      <c r="BZ114" s="1014"/>
      <c r="CA114" s="1014">
        <v>3673104</v>
      </c>
      <c r="CB114" s="1014"/>
      <c r="CC114" s="1014"/>
      <c r="CD114" s="1014"/>
      <c r="CE114" s="1014"/>
      <c r="CF114" s="1008">
        <v>18.899999999999999</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391</v>
      </c>
      <c r="DH114" s="1053"/>
      <c r="DI114" s="1053"/>
      <c r="DJ114" s="1053"/>
      <c r="DK114" s="1054"/>
      <c r="DL114" s="1055" t="s">
        <v>391</v>
      </c>
      <c r="DM114" s="1053"/>
      <c r="DN114" s="1053"/>
      <c r="DO114" s="1053"/>
      <c r="DP114" s="1054"/>
      <c r="DQ114" s="1055" t="s">
        <v>391</v>
      </c>
      <c r="DR114" s="1053"/>
      <c r="DS114" s="1053"/>
      <c r="DT114" s="1053"/>
      <c r="DU114" s="1054"/>
      <c r="DV114" s="1056" t="s">
        <v>391</v>
      </c>
      <c r="DW114" s="1057"/>
      <c r="DX114" s="1057"/>
      <c r="DY114" s="1057"/>
      <c r="DZ114" s="1058"/>
    </row>
    <row r="115" spans="1:130" s="247" customFormat="1" ht="26.25" customHeight="1" x14ac:dyDescent="0.2">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42153</v>
      </c>
      <c r="AB115" s="1028"/>
      <c r="AC115" s="1028"/>
      <c r="AD115" s="1028"/>
      <c r="AE115" s="1029"/>
      <c r="AF115" s="1030">
        <v>42128</v>
      </c>
      <c r="AG115" s="1028"/>
      <c r="AH115" s="1028"/>
      <c r="AI115" s="1028"/>
      <c r="AJ115" s="1029"/>
      <c r="AK115" s="1030">
        <v>42033</v>
      </c>
      <c r="AL115" s="1028"/>
      <c r="AM115" s="1028"/>
      <c r="AN115" s="1028"/>
      <c r="AO115" s="1029"/>
      <c r="AP115" s="1031">
        <v>0.2</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391</v>
      </c>
      <c r="BR115" s="1014"/>
      <c r="BS115" s="1014"/>
      <c r="BT115" s="1014"/>
      <c r="BU115" s="1014"/>
      <c r="BV115" s="1014" t="s">
        <v>411</v>
      </c>
      <c r="BW115" s="1014"/>
      <c r="BX115" s="1014"/>
      <c r="BY115" s="1014"/>
      <c r="BZ115" s="1014"/>
      <c r="CA115" s="1014" t="s">
        <v>391</v>
      </c>
      <c r="CB115" s="1014"/>
      <c r="CC115" s="1014"/>
      <c r="CD115" s="1014"/>
      <c r="CE115" s="1014"/>
      <c r="CF115" s="1008" t="s">
        <v>391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391</v>
      </c>
      <c r="DH115" s="1053"/>
      <c r="DI115" s="1053"/>
      <c r="DJ115" s="1053"/>
      <c r="DK115" s="1054"/>
      <c r="DL115" s="1055" t="s">
        <v>411</v>
      </c>
      <c r="DM115" s="1053"/>
      <c r="DN115" s="1053"/>
      <c r="DO115" s="1053"/>
      <c r="DP115" s="1054"/>
      <c r="DQ115" s="1055" t="s">
        <v>391</v>
      </c>
      <c r="DR115" s="1053"/>
      <c r="DS115" s="1053"/>
      <c r="DT115" s="1053"/>
      <c r="DU115" s="1054"/>
      <c r="DV115" s="1056" t="s">
        <v>391</v>
      </c>
      <c r="DW115" s="1057"/>
      <c r="DX115" s="1057"/>
      <c r="DY115" s="1057"/>
      <c r="DZ115" s="1058"/>
    </row>
    <row r="116" spans="1:130" s="247" customFormat="1" ht="26.25" customHeight="1" x14ac:dyDescent="0.2">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391</v>
      </c>
      <c r="AB116" s="1053"/>
      <c r="AC116" s="1053"/>
      <c r="AD116" s="1053"/>
      <c r="AE116" s="1054"/>
      <c r="AF116" s="1055" t="s">
        <v>391</v>
      </c>
      <c r="AG116" s="1053"/>
      <c r="AH116" s="1053"/>
      <c r="AI116" s="1053"/>
      <c r="AJ116" s="1054"/>
      <c r="AK116" s="1055" t="s">
        <v>391</v>
      </c>
      <c r="AL116" s="1053"/>
      <c r="AM116" s="1053"/>
      <c r="AN116" s="1053"/>
      <c r="AO116" s="1054"/>
      <c r="AP116" s="1056" t="s">
        <v>391</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391</v>
      </c>
      <c r="BW116" s="1014"/>
      <c r="BX116" s="1014"/>
      <c r="BY116" s="1014"/>
      <c r="BZ116" s="1014"/>
      <c r="CA116" s="1014" t="s">
        <v>391</v>
      </c>
      <c r="CB116" s="1014"/>
      <c r="CC116" s="1014"/>
      <c r="CD116" s="1014"/>
      <c r="CE116" s="1014"/>
      <c r="CF116" s="1008" t="s">
        <v>391</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391</v>
      </c>
      <c r="DM116" s="1053"/>
      <c r="DN116" s="1053"/>
      <c r="DO116" s="1053"/>
      <c r="DP116" s="1054"/>
      <c r="DQ116" s="1055" t="s">
        <v>391</v>
      </c>
      <c r="DR116" s="1053"/>
      <c r="DS116" s="1053"/>
      <c r="DT116" s="1053"/>
      <c r="DU116" s="1054"/>
      <c r="DV116" s="1056" t="s">
        <v>391</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2017002</v>
      </c>
      <c r="AB117" s="1071"/>
      <c r="AC117" s="1071"/>
      <c r="AD117" s="1071"/>
      <c r="AE117" s="1072"/>
      <c r="AF117" s="1073">
        <v>1871265</v>
      </c>
      <c r="AG117" s="1071"/>
      <c r="AH117" s="1071"/>
      <c r="AI117" s="1071"/>
      <c r="AJ117" s="1072"/>
      <c r="AK117" s="1073">
        <v>1807289</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135</v>
      </c>
      <c r="BR117" s="1014"/>
      <c r="BS117" s="1014"/>
      <c r="BT117" s="1014"/>
      <c r="BU117" s="1014"/>
      <c r="BV117" s="1014" t="s">
        <v>135</v>
      </c>
      <c r="BW117" s="1014"/>
      <c r="BX117" s="1014"/>
      <c r="BY117" s="1014"/>
      <c r="BZ117" s="1014"/>
      <c r="CA117" s="1014" t="s">
        <v>135</v>
      </c>
      <c r="CB117" s="1014"/>
      <c r="CC117" s="1014"/>
      <c r="CD117" s="1014"/>
      <c r="CE117" s="1014"/>
      <c r="CF117" s="1008" t="s">
        <v>458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135</v>
      </c>
      <c r="DH117" s="1053"/>
      <c r="DI117" s="1053"/>
      <c r="DJ117" s="1053"/>
      <c r="DK117" s="1054"/>
      <c r="DL117" s="1055" t="s">
        <v>135</v>
      </c>
      <c r="DM117" s="1053"/>
      <c r="DN117" s="1053"/>
      <c r="DO117" s="1053"/>
      <c r="DP117" s="1054"/>
      <c r="DQ117" s="1055" t="s">
        <v>391</v>
      </c>
      <c r="DR117" s="1053"/>
      <c r="DS117" s="1053"/>
      <c r="DT117" s="1053"/>
      <c r="DU117" s="1054"/>
      <c r="DV117" s="1056" t="s">
        <v>135</v>
      </c>
      <c r="DW117" s="1057"/>
      <c r="DX117" s="1057"/>
      <c r="DY117" s="1057"/>
      <c r="DZ117" s="1058"/>
    </row>
    <row r="118" spans="1:130" s="247" customFormat="1" ht="26.25" customHeight="1" x14ac:dyDescent="0.2">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135</v>
      </c>
      <c r="BR118" s="1092"/>
      <c r="BS118" s="1092"/>
      <c r="BT118" s="1092"/>
      <c r="BU118" s="1092"/>
      <c r="BV118" s="1092" t="s">
        <v>135</v>
      </c>
      <c r="BW118" s="1092"/>
      <c r="BX118" s="1092"/>
      <c r="BY118" s="1092"/>
      <c r="BZ118" s="1092"/>
      <c r="CA118" s="1092" t="s">
        <v>135</v>
      </c>
      <c r="CB118" s="1092"/>
      <c r="CC118" s="1092"/>
      <c r="CD118" s="1092"/>
      <c r="CE118" s="1092"/>
      <c r="CF118" s="1008" t="s">
        <v>135</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135</v>
      </c>
      <c r="DH118" s="1053"/>
      <c r="DI118" s="1053"/>
      <c r="DJ118" s="1053"/>
      <c r="DK118" s="1054"/>
      <c r="DL118" s="1055" t="s">
        <v>135</v>
      </c>
      <c r="DM118" s="1053"/>
      <c r="DN118" s="1053"/>
      <c r="DO118" s="1053"/>
      <c r="DP118" s="1054"/>
      <c r="DQ118" s="1055" t="s">
        <v>135</v>
      </c>
      <c r="DR118" s="1053"/>
      <c r="DS118" s="1053"/>
      <c r="DT118" s="1053"/>
      <c r="DU118" s="1054"/>
      <c r="DV118" s="1056" t="s">
        <v>135</v>
      </c>
      <c r="DW118" s="1057"/>
      <c r="DX118" s="1057"/>
      <c r="DY118" s="1057"/>
      <c r="DZ118" s="1058"/>
    </row>
    <row r="119" spans="1:130" s="247" customFormat="1" ht="26.25" customHeight="1" x14ac:dyDescent="0.2">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135</v>
      </c>
      <c r="AB119" s="986"/>
      <c r="AC119" s="986"/>
      <c r="AD119" s="986"/>
      <c r="AE119" s="987"/>
      <c r="AF119" s="988" t="s">
        <v>135</v>
      </c>
      <c r="AG119" s="986"/>
      <c r="AH119" s="986"/>
      <c r="AI119" s="986"/>
      <c r="AJ119" s="987"/>
      <c r="AK119" s="988" t="s">
        <v>391</v>
      </c>
      <c r="AL119" s="986"/>
      <c r="AM119" s="986"/>
      <c r="AN119" s="986"/>
      <c r="AO119" s="987"/>
      <c r="AP119" s="989" t="s">
        <v>135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462</v>
      </c>
      <c r="BP119" s="1100"/>
      <c r="BQ119" s="1091">
        <v>23531710</v>
      </c>
      <c r="BR119" s="1092"/>
      <c r="BS119" s="1092"/>
      <c r="BT119" s="1092"/>
      <c r="BU119" s="1092"/>
      <c r="BV119" s="1092">
        <v>25692744</v>
      </c>
      <c r="BW119" s="1092"/>
      <c r="BX119" s="1092"/>
      <c r="BY119" s="1092"/>
      <c r="BZ119" s="1092"/>
      <c r="CA119" s="1092">
        <v>24907692</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160537</v>
      </c>
      <c r="DH119" s="1078"/>
      <c r="DI119" s="1078"/>
      <c r="DJ119" s="1078"/>
      <c r="DK119" s="1079"/>
      <c r="DL119" s="1077">
        <v>121750</v>
      </c>
      <c r="DM119" s="1078"/>
      <c r="DN119" s="1078"/>
      <c r="DO119" s="1078"/>
      <c r="DP119" s="1079"/>
      <c r="DQ119" s="1077">
        <v>82078</v>
      </c>
      <c r="DR119" s="1078"/>
      <c r="DS119" s="1078"/>
      <c r="DT119" s="1078"/>
      <c r="DU119" s="1079"/>
      <c r="DV119" s="1080">
        <v>0.4</v>
      </c>
      <c r="DW119" s="1081"/>
      <c r="DX119" s="1081"/>
      <c r="DY119" s="1081"/>
      <c r="DZ119" s="1082"/>
    </row>
    <row r="120" spans="1:130" s="247" customFormat="1" ht="26.25" customHeight="1" x14ac:dyDescent="0.2">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135</v>
      </c>
      <c r="AB120" s="1053"/>
      <c r="AC120" s="1053"/>
      <c r="AD120" s="1053"/>
      <c r="AE120" s="1054"/>
      <c r="AF120" s="1055" t="s">
        <v>135</v>
      </c>
      <c r="AG120" s="1053"/>
      <c r="AH120" s="1053"/>
      <c r="AI120" s="1053"/>
      <c r="AJ120" s="1054"/>
      <c r="AK120" s="1055" t="s">
        <v>391</v>
      </c>
      <c r="AL120" s="1053"/>
      <c r="AM120" s="1053"/>
      <c r="AN120" s="1053"/>
      <c r="AO120" s="1054"/>
      <c r="AP120" s="1056" t="s">
        <v>135</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9029179</v>
      </c>
      <c r="BR120" s="1021"/>
      <c r="BS120" s="1021"/>
      <c r="BT120" s="1021"/>
      <c r="BU120" s="1021"/>
      <c r="BV120" s="1021">
        <v>8427667</v>
      </c>
      <c r="BW120" s="1021"/>
      <c r="BX120" s="1021"/>
      <c r="BY120" s="1021"/>
      <c r="BZ120" s="1021"/>
      <c r="CA120" s="1021">
        <v>8577213</v>
      </c>
      <c r="CB120" s="1021"/>
      <c r="CC120" s="1021"/>
      <c r="CD120" s="1021"/>
      <c r="CE120" s="1021"/>
      <c r="CF120" s="1035">
        <v>44.2</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9664307</v>
      </c>
      <c r="DH120" s="1021"/>
      <c r="DI120" s="1021"/>
      <c r="DJ120" s="1021"/>
      <c r="DK120" s="1021"/>
      <c r="DL120" s="1021">
        <v>9191676</v>
      </c>
      <c r="DM120" s="1021"/>
      <c r="DN120" s="1021"/>
      <c r="DO120" s="1021"/>
      <c r="DP120" s="1021"/>
      <c r="DQ120" s="1021">
        <v>8376593</v>
      </c>
      <c r="DR120" s="1021"/>
      <c r="DS120" s="1021"/>
      <c r="DT120" s="1021"/>
      <c r="DU120" s="1021"/>
      <c r="DV120" s="1022">
        <v>43.2</v>
      </c>
      <c r="DW120" s="1022"/>
      <c r="DX120" s="1022"/>
      <c r="DY120" s="1022"/>
      <c r="DZ120" s="1023"/>
    </row>
    <row r="121" spans="1:130" s="247" customFormat="1" ht="26.25" customHeight="1" x14ac:dyDescent="0.2">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135</v>
      </c>
      <c r="AB121" s="1053"/>
      <c r="AC121" s="1053"/>
      <c r="AD121" s="1053"/>
      <c r="AE121" s="1054"/>
      <c r="AF121" s="1055" t="s">
        <v>391</v>
      </c>
      <c r="AG121" s="1053"/>
      <c r="AH121" s="1053"/>
      <c r="AI121" s="1053"/>
      <c r="AJ121" s="1054"/>
      <c r="AK121" s="1055" t="s">
        <v>135</v>
      </c>
      <c r="AL121" s="1053"/>
      <c r="AM121" s="1053"/>
      <c r="AN121" s="1053"/>
      <c r="AO121" s="1054"/>
      <c r="AP121" s="1056" t="s">
        <v>135</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9051090</v>
      </c>
      <c r="BR121" s="1014"/>
      <c r="BS121" s="1014"/>
      <c r="BT121" s="1014"/>
      <c r="BU121" s="1014"/>
      <c r="BV121" s="1014">
        <v>8656681</v>
      </c>
      <c r="BW121" s="1014"/>
      <c r="BX121" s="1014"/>
      <c r="BY121" s="1014"/>
      <c r="BZ121" s="1014"/>
      <c r="CA121" s="1014">
        <v>8455289</v>
      </c>
      <c r="CB121" s="1014"/>
      <c r="CC121" s="1014"/>
      <c r="CD121" s="1014"/>
      <c r="CE121" s="1014"/>
      <c r="CF121" s="1008">
        <v>43.6</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2988</v>
      </c>
      <c r="DH121" s="1014"/>
      <c r="DI121" s="1014"/>
      <c r="DJ121" s="1014"/>
      <c r="DK121" s="1014"/>
      <c r="DL121" s="1014">
        <v>4512</v>
      </c>
      <c r="DM121" s="1014"/>
      <c r="DN121" s="1014"/>
      <c r="DO121" s="1014"/>
      <c r="DP121" s="1014"/>
      <c r="DQ121" s="1014">
        <v>4068</v>
      </c>
      <c r="DR121" s="1014"/>
      <c r="DS121" s="1014"/>
      <c r="DT121" s="1014"/>
      <c r="DU121" s="1014"/>
      <c r="DV121" s="1015">
        <v>0</v>
      </c>
      <c r="DW121" s="1015"/>
      <c r="DX121" s="1015"/>
      <c r="DY121" s="1015"/>
      <c r="DZ121" s="1016"/>
    </row>
    <row r="122" spans="1:130" s="247" customFormat="1" ht="26.25" customHeight="1" x14ac:dyDescent="0.2">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135</v>
      </c>
      <c r="AB122" s="1053"/>
      <c r="AC122" s="1053"/>
      <c r="AD122" s="1053"/>
      <c r="AE122" s="1054"/>
      <c r="AF122" s="1055" t="s">
        <v>135</v>
      </c>
      <c r="AG122" s="1053"/>
      <c r="AH122" s="1053"/>
      <c r="AI122" s="1053"/>
      <c r="AJ122" s="1054"/>
      <c r="AK122" s="1055" t="s">
        <v>135</v>
      </c>
      <c r="AL122" s="1053"/>
      <c r="AM122" s="1053"/>
      <c r="AN122" s="1053"/>
      <c r="AO122" s="1054"/>
      <c r="AP122" s="1056" t="s">
        <v>458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13512087</v>
      </c>
      <c r="BR122" s="1092"/>
      <c r="BS122" s="1092"/>
      <c r="BT122" s="1092"/>
      <c r="BU122" s="1092"/>
      <c r="BV122" s="1092">
        <v>13475834</v>
      </c>
      <c r="BW122" s="1092"/>
      <c r="BX122" s="1092"/>
      <c r="BY122" s="1092"/>
      <c r="BZ122" s="1092"/>
      <c r="CA122" s="1092">
        <v>12309745</v>
      </c>
      <c r="CB122" s="1092"/>
      <c r="CC122" s="1092"/>
      <c r="CD122" s="1092"/>
      <c r="CE122" s="1092"/>
      <c r="CF122" s="1112">
        <v>63.4</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391</v>
      </c>
      <c r="DH122" s="1014"/>
      <c r="DI122" s="1014"/>
      <c r="DJ122" s="1014"/>
      <c r="DK122" s="1014"/>
      <c r="DL122" s="1014" t="s">
        <v>135</v>
      </c>
      <c r="DM122" s="1014"/>
      <c r="DN122" s="1014"/>
      <c r="DO122" s="1014"/>
      <c r="DP122" s="1014"/>
      <c r="DQ122" s="1014" t="s">
        <v>135</v>
      </c>
      <c r="DR122" s="1014"/>
      <c r="DS122" s="1014"/>
      <c r="DT122" s="1014"/>
      <c r="DU122" s="1014"/>
      <c r="DV122" s="1015" t="s">
        <v>391</v>
      </c>
      <c r="DW122" s="1015"/>
      <c r="DX122" s="1015"/>
      <c r="DY122" s="1015"/>
      <c r="DZ122" s="1016"/>
    </row>
    <row r="123" spans="1:130" s="247" customFormat="1" ht="26.25" customHeight="1" x14ac:dyDescent="0.2">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135</v>
      </c>
      <c r="AB123" s="1053"/>
      <c r="AC123" s="1053"/>
      <c r="AD123" s="1053"/>
      <c r="AE123" s="1054"/>
      <c r="AF123" s="1055" t="s">
        <v>135</v>
      </c>
      <c r="AG123" s="1053"/>
      <c r="AH123" s="1053"/>
      <c r="AI123" s="1053"/>
      <c r="AJ123" s="1054"/>
      <c r="AK123" s="1055" t="s">
        <v>135</v>
      </c>
      <c r="AL123" s="1053"/>
      <c r="AM123" s="1053"/>
      <c r="AN123" s="1053"/>
      <c r="AO123" s="1054"/>
      <c r="AP123" s="1056" t="s">
        <v>135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473</v>
      </c>
      <c r="BP123" s="1100"/>
      <c r="BQ123" s="1159">
        <v>31592356</v>
      </c>
      <c r="BR123" s="1160"/>
      <c r="BS123" s="1160"/>
      <c r="BT123" s="1160"/>
      <c r="BU123" s="1160"/>
      <c r="BV123" s="1160">
        <v>30560182</v>
      </c>
      <c r="BW123" s="1160"/>
      <c r="BX123" s="1160"/>
      <c r="BY123" s="1160"/>
      <c r="BZ123" s="1160"/>
      <c r="CA123" s="1160">
        <v>29342247</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391</v>
      </c>
      <c r="DH123" s="1053"/>
      <c r="DI123" s="1053"/>
      <c r="DJ123" s="1053"/>
      <c r="DK123" s="1054"/>
      <c r="DL123" s="1055" t="s">
        <v>391</v>
      </c>
      <c r="DM123" s="1053"/>
      <c r="DN123" s="1053"/>
      <c r="DO123" s="1053"/>
      <c r="DP123" s="1054"/>
      <c r="DQ123" s="1055" t="s">
        <v>391</v>
      </c>
      <c r="DR123" s="1053"/>
      <c r="DS123" s="1053"/>
      <c r="DT123" s="1053"/>
      <c r="DU123" s="1054"/>
      <c r="DV123" s="1056" t="s">
        <v>391</v>
      </c>
      <c r="DW123" s="1057"/>
      <c r="DX123" s="1057"/>
      <c r="DY123" s="1057"/>
      <c r="DZ123" s="1058"/>
    </row>
    <row r="124" spans="1:130" s="247" customFormat="1" ht="26.25" customHeight="1" thickBot="1" x14ac:dyDescent="0.25">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391</v>
      </c>
      <c r="AB124" s="1053"/>
      <c r="AC124" s="1053"/>
      <c r="AD124" s="1053"/>
      <c r="AE124" s="1054"/>
      <c r="AF124" s="1055" t="s">
        <v>135</v>
      </c>
      <c r="AG124" s="1053"/>
      <c r="AH124" s="1053"/>
      <c r="AI124" s="1053"/>
      <c r="AJ124" s="1054"/>
      <c r="AK124" s="1055" t="s">
        <v>391</v>
      </c>
      <c r="AL124" s="1053"/>
      <c r="AM124" s="1053"/>
      <c r="AN124" s="1053"/>
      <c r="AO124" s="1054"/>
      <c r="AP124" s="1056" t="s">
        <v>135</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391</v>
      </c>
      <c r="BR124" s="1122"/>
      <c r="BS124" s="1122"/>
      <c r="BT124" s="1122"/>
      <c r="BU124" s="1122"/>
      <c r="BV124" s="1122" t="s">
        <v>391</v>
      </c>
      <c r="BW124" s="1122"/>
      <c r="BX124" s="1122"/>
      <c r="BY124" s="1122"/>
      <c r="BZ124" s="1122"/>
      <c r="CA124" s="1122" t="s">
        <v>391</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v>11612</v>
      </c>
      <c r="DH124" s="1078"/>
      <c r="DI124" s="1078"/>
      <c r="DJ124" s="1078"/>
      <c r="DK124" s="1079"/>
      <c r="DL124" s="1077">
        <v>6529</v>
      </c>
      <c r="DM124" s="1078"/>
      <c r="DN124" s="1078"/>
      <c r="DO124" s="1078"/>
      <c r="DP124" s="1079"/>
      <c r="DQ124" s="1077" t="s">
        <v>391</v>
      </c>
      <c r="DR124" s="1078"/>
      <c r="DS124" s="1078"/>
      <c r="DT124" s="1078"/>
      <c r="DU124" s="1079"/>
      <c r="DV124" s="1080" t="s">
        <v>458</v>
      </c>
      <c r="DW124" s="1081"/>
      <c r="DX124" s="1081"/>
      <c r="DY124" s="1081"/>
      <c r="DZ124" s="1082"/>
    </row>
    <row r="125" spans="1:130" s="247" customFormat="1" ht="26.25" customHeight="1" x14ac:dyDescent="0.2">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135</v>
      </c>
      <c r="AB125" s="1053"/>
      <c r="AC125" s="1053"/>
      <c r="AD125" s="1053"/>
      <c r="AE125" s="1054"/>
      <c r="AF125" s="1055" t="s">
        <v>135</v>
      </c>
      <c r="AG125" s="1053"/>
      <c r="AH125" s="1053"/>
      <c r="AI125" s="1053"/>
      <c r="AJ125" s="1054"/>
      <c r="AK125" s="1055" t="s">
        <v>391</v>
      </c>
      <c r="AL125" s="1053"/>
      <c r="AM125" s="1053"/>
      <c r="AN125" s="1053"/>
      <c r="AO125" s="1054"/>
      <c r="AP125" s="1056" t="s">
        <v>391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477</v>
      </c>
      <c r="CL125" s="1102"/>
      <c r="CM125" s="1102"/>
      <c r="CN125" s="1102"/>
      <c r="CO125" s="1103"/>
      <c r="CP125" s="1034" t="s">
        <v>478</v>
      </c>
      <c r="CQ125" s="983"/>
      <c r="CR125" s="983"/>
      <c r="CS125" s="983"/>
      <c r="CT125" s="983"/>
      <c r="CU125" s="983"/>
      <c r="CV125" s="983"/>
      <c r="CW125" s="983"/>
      <c r="CX125" s="983"/>
      <c r="CY125" s="983"/>
      <c r="CZ125" s="983"/>
      <c r="DA125" s="983"/>
      <c r="DB125" s="983"/>
      <c r="DC125" s="983"/>
      <c r="DD125" s="983"/>
      <c r="DE125" s="983"/>
      <c r="DF125" s="984"/>
      <c r="DG125" s="1020" t="s">
        <v>135</v>
      </c>
      <c r="DH125" s="1021"/>
      <c r="DI125" s="1021"/>
      <c r="DJ125" s="1021"/>
      <c r="DK125" s="1021"/>
      <c r="DL125" s="1021" t="s">
        <v>135</v>
      </c>
      <c r="DM125" s="1021"/>
      <c r="DN125" s="1021"/>
      <c r="DO125" s="1021"/>
      <c r="DP125" s="1021"/>
      <c r="DQ125" s="1021" t="s">
        <v>391</v>
      </c>
      <c r="DR125" s="1021"/>
      <c r="DS125" s="1021"/>
      <c r="DT125" s="1021"/>
      <c r="DU125" s="1021"/>
      <c r="DV125" s="1022" t="s">
        <v>135</v>
      </c>
      <c r="DW125" s="1022"/>
      <c r="DX125" s="1022"/>
      <c r="DY125" s="1022"/>
      <c r="DZ125" s="1023"/>
    </row>
    <row r="126" spans="1:130" s="247" customFormat="1" ht="26.25" customHeight="1" thickBot="1" x14ac:dyDescent="0.25">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42153</v>
      </c>
      <c r="AB126" s="1053"/>
      <c r="AC126" s="1053"/>
      <c r="AD126" s="1053"/>
      <c r="AE126" s="1054"/>
      <c r="AF126" s="1055">
        <v>42128</v>
      </c>
      <c r="AG126" s="1053"/>
      <c r="AH126" s="1053"/>
      <c r="AI126" s="1053"/>
      <c r="AJ126" s="1054"/>
      <c r="AK126" s="1055">
        <v>42033</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135</v>
      </c>
      <c r="DH126" s="1014"/>
      <c r="DI126" s="1014"/>
      <c r="DJ126" s="1014"/>
      <c r="DK126" s="1014"/>
      <c r="DL126" s="1014" t="s">
        <v>391</v>
      </c>
      <c r="DM126" s="1014"/>
      <c r="DN126" s="1014"/>
      <c r="DO126" s="1014"/>
      <c r="DP126" s="1014"/>
      <c r="DQ126" s="1014" t="s">
        <v>135</v>
      </c>
      <c r="DR126" s="1014"/>
      <c r="DS126" s="1014"/>
      <c r="DT126" s="1014"/>
      <c r="DU126" s="1014"/>
      <c r="DV126" s="1015" t="s">
        <v>135</v>
      </c>
      <c r="DW126" s="1015"/>
      <c r="DX126" s="1015"/>
      <c r="DY126" s="1015"/>
      <c r="DZ126" s="1016"/>
    </row>
    <row r="127" spans="1:130" s="247" customFormat="1" ht="26.25" customHeight="1" x14ac:dyDescent="0.2">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391</v>
      </c>
      <c r="AB127" s="1053"/>
      <c r="AC127" s="1053"/>
      <c r="AD127" s="1053"/>
      <c r="AE127" s="1054"/>
      <c r="AF127" s="1055" t="s">
        <v>391</v>
      </c>
      <c r="AG127" s="1053"/>
      <c r="AH127" s="1053"/>
      <c r="AI127" s="1053"/>
      <c r="AJ127" s="1054"/>
      <c r="AK127" s="1055" t="s">
        <v>391</v>
      </c>
      <c r="AL127" s="1053"/>
      <c r="AM127" s="1053"/>
      <c r="AN127" s="1053"/>
      <c r="AO127" s="1054"/>
      <c r="AP127" s="1056" t="s">
        <v>391</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135</v>
      </c>
      <c r="DH127" s="1014"/>
      <c r="DI127" s="1014"/>
      <c r="DJ127" s="1014"/>
      <c r="DK127" s="1014"/>
      <c r="DL127" s="1014" t="s">
        <v>391</v>
      </c>
      <c r="DM127" s="1014"/>
      <c r="DN127" s="1014"/>
      <c r="DO127" s="1014"/>
      <c r="DP127" s="1014"/>
      <c r="DQ127" s="1014" t="s">
        <v>135</v>
      </c>
      <c r="DR127" s="1014"/>
      <c r="DS127" s="1014"/>
      <c r="DT127" s="1014"/>
      <c r="DU127" s="1014"/>
      <c r="DV127" s="1015" t="s">
        <v>135</v>
      </c>
      <c r="DW127" s="1015"/>
      <c r="DX127" s="1015"/>
      <c r="DY127" s="1015"/>
      <c r="DZ127" s="1016"/>
    </row>
    <row r="128" spans="1:130" s="247" customFormat="1" ht="26.25" customHeight="1" thickBot="1" x14ac:dyDescent="0.25">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888174</v>
      </c>
      <c r="AB128" s="1142"/>
      <c r="AC128" s="1142"/>
      <c r="AD128" s="1142"/>
      <c r="AE128" s="1143"/>
      <c r="AF128" s="1144">
        <v>867348</v>
      </c>
      <c r="AG128" s="1142"/>
      <c r="AH128" s="1142"/>
      <c r="AI128" s="1142"/>
      <c r="AJ128" s="1143"/>
      <c r="AK128" s="1144">
        <v>748910</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135</v>
      </c>
      <c r="BG128" s="1149"/>
      <c r="BH128" s="1149"/>
      <c r="BI128" s="1149"/>
      <c r="BJ128" s="1149"/>
      <c r="BK128" s="1149"/>
      <c r="BL128" s="1150"/>
      <c r="BM128" s="1148">
        <v>12.42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135</v>
      </c>
      <c r="DH128" s="1134"/>
      <c r="DI128" s="1134"/>
      <c r="DJ128" s="1134"/>
      <c r="DK128" s="1134"/>
      <c r="DL128" s="1134" t="s">
        <v>135</v>
      </c>
      <c r="DM128" s="1134"/>
      <c r="DN128" s="1134"/>
      <c r="DO128" s="1134"/>
      <c r="DP128" s="1134"/>
      <c r="DQ128" s="1134" t="s">
        <v>135</v>
      </c>
      <c r="DR128" s="1134"/>
      <c r="DS128" s="1134"/>
      <c r="DT128" s="1134"/>
      <c r="DU128" s="1134"/>
      <c r="DV128" s="1135" t="s">
        <v>135</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20343473</v>
      </c>
      <c r="AB129" s="1053"/>
      <c r="AC129" s="1053"/>
      <c r="AD129" s="1053"/>
      <c r="AE129" s="1054"/>
      <c r="AF129" s="1055">
        <v>17746188</v>
      </c>
      <c r="AG129" s="1053"/>
      <c r="AH129" s="1053"/>
      <c r="AI129" s="1053"/>
      <c r="AJ129" s="1054"/>
      <c r="AK129" s="1055">
        <v>20773768</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135</v>
      </c>
      <c r="BG129" s="1163"/>
      <c r="BH129" s="1163"/>
      <c r="BI129" s="1163"/>
      <c r="BJ129" s="1163"/>
      <c r="BK129" s="1163"/>
      <c r="BL129" s="1164"/>
      <c r="BM129" s="1162">
        <v>17.420000000000002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493</v>
      </c>
      <c r="X130" s="1168"/>
      <c r="Y130" s="1168"/>
      <c r="Z130" s="1169"/>
      <c r="AA130" s="1052">
        <v>1497096</v>
      </c>
      <c r="AB130" s="1053"/>
      <c r="AC130" s="1053"/>
      <c r="AD130" s="1053"/>
      <c r="AE130" s="1054"/>
      <c r="AF130" s="1055">
        <v>1446296</v>
      </c>
      <c r="AG130" s="1053"/>
      <c r="AH130" s="1053"/>
      <c r="AI130" s="1053"/>
      <c r="AJ130" s="1054"/>
      <c r="AK130" s="1055">
        <v>1363148</v>
      </c>
      <c r="AL130" s="1053"/>
      <c r="AM130" s="1053"/>
      <c r="AN130" s="1053"/>
      <c r="AO130" s="1054"/>
      <c r="AP130" s="1170"/>
      <c r="AQ130" s="1171"/>
      <c r="AR130" s="1171"/>
      <c r="AS130" s="1171"/>
      <c r="AT130" s="1172"/>
      <c r="AU130" s="285"/>
      <c r="AV130" s="285"/>
      <c r="AW130" s="285"/>
      <c r="AX130" s="1161" t="s">
        <v>494</v>
      </c>
      <c r="AY130" s="1044"/>
      <c r="AZ130" s="1044"/>
      <c r="BA130" s="1044"/>
      <c r="BB130" s="1044"/>
      <c r="BC130" s="1044"/>
      <c r="BD130" s="1044"/>
      <c r="BE130" s="1045"/>
      <c r="BF130" s="1198">
        <v>-2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495</v>
      </c>
      <c r="X131" s="1206"/>
      <c r="Y131" s="1206"/>
      <c r="Z131" s="1207"/>
      <c r="AA131" s="1099">
        <v>18846377</v>
      </c>
      <c r="AB131" s="1078"/>
      <c r="AC131" s="1078"/>
      <c r="AD131" s="1078"/>
      <c r="AE131" s="1079"/>
      <c r="AF131" s="1077">
        <v>16299892</v>
      </c>
      <c r="AG131" s="1078"/>
      <c r="AH131" s="1078"/>
      <c r="AI131" s="1078"/>
      <c r="AJ131" s="1079"/>
      <c r="AK131" s="1077">
        <v>19410620</v>
      </c>
      <c r="AL131" s="1078"/>
      <c r="AM131" s="1078"/>
      <c r="AN131" s="1078"/>
      <c r="AO131" s="1079"/>
      <c r="AP131" s="1208"/>
      <c r="AQ131" s="1209"/>
      <c r="AR131" s="1209"/>
      <c r="AS131" s="1209"/>
      <c r="AT131" s="1210"/>
      <c r="AU131" s="285"/>
      <c r="AV131" s="285"/>
      <c r="AW131" s="285"/>
      <c r="AX131" s="1180" t="s">
        <v>496</v>
      </c>
      <c r="AY131" s="1131"/>
      <c r="AZ131" s="1131"/>
      <c r="BA131" s="1131"/>
      <c r="BB131" s="1131"/>
      <c r="BC131" s="1131"/>
      <c r="BD131" s="1131"/>
      <c r="BE131" s="1132"/>
      <c r="BF131" s="1181" t="s">
        <v>135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498</v>
      </c>
      <c r="W132" s="1191"/>
      <c r="X132" s="1191"/>
      <c r="Y132" s="1191"/>
      <c r="Z132" s="1192"/>
      <c r="AA132" s="1193">
        <v>-1.954051964</v>
      </c>
      <c r="AB132" s="1194"/>
      <c r="AC132" s="1194"/>
      <c r="AD132" s="1194"/>
      <c r="AE132" s="1195"/>
      <c r="AF132" s="1196">
        <v>-2.7139992259999999</v>
      </c>
      <c r="AG132" s="1194"/>
      <c r="AH132" s="1194"/>
      <c r="AI132" s="1194"/>
      <c r="AJ132" s="1195"/>
      <c r="AK132" s="1196">
        <v>-1.5701138100000001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499</v>
      </c>
      <c r="W133" s="1174"/>
      <c r="X133" s="1174"/>
      <c r="Y133" s="1174"/>
      <c r="Z133" s="1175"/>
      <c r="AA133" s="1176">
        <v>-2.4</v>
      </c>
      <c r="AB133" s="1177"/>
      <c r="AC133" s="1177"/>
      <c r="AD133" s="1177"/>
      <c r="AE133" s="1178"/>
      <c r="AF133" s="1176">
        <v>-2.5</v>
      </c>
      <c r="AG133" s="1177"/>
      <c r="AH133" s="1177"/>
      <c r="AI133" s="1177"/>
      <c r="AJ133" s="1178"/>
      <c r="AK133" s="1176">
        <v>-2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vgdOvNs9PIHOxECP7joWYCzWaVsmhjGH+X+buHjvD8Og5RBuFxIr/B5nTevPprtL6oAyUolYKRowckyXGqzTcw==" saltValue="fllAV7Dy1RZIDp35JkB0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500</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zVokydsIXRTyXDoK7UKJcDYN2oBzSv5iaQUsRfi+jEe49tP+5O1kWCfc04xrRGmt+KZ/rB5ICql4IJ4awx693A==" saltValue="SJlmL0UbR19k7ElxAZK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fxZzdgpVVoIr46cpnWS+LRHf08WpVVO9YtkEB/tRS4ldS05u/TW4FuJpKpOWbsO6/SYkwFGAjXrfZPXiAVzog==" saltValue="TOwxXx4FQ941CW1+p0gc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503</v>
      </c>
      <c r="AP7" s="304"/>
      <c r="AQ7" s="305" t="s">
        <v>504</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505</v>
      </c>
      <c r="AQ8" s="311" t="s">
        <v>506</v>
      </c>
      <c r="AR8" s="312" t="s">
        <v>507</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508</v>
      </c>
      <c r="AL9" s="1217"/>
      <c r="AM9" s="1217"/>
      <c r="AN9" s="1218"/>
      <c r="AO9" s="313">
        <v>5009864</v>
      </c>
      <c r="AP9" s="313">
        <v>54008</v>
      </c>
      <c r="AQ9" s="314">
        <v>63299</v>
      </c>
      <c r="AR9" s="315">
        <v>-14.7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509</v>
      </c>
      <c r="AL10" s="1217"/>
      <c r="AM10" s="1217"/>
      <c r="AN10" s="1218"/>
      <c r="AO10" s="316">
        <v>615928</v>
      </c>
      <c r="AP10" s="316">
        <v>6640</v>
      </c>
      <c r="AQ10" s="317">
        <v>6012</v>
      </c>
      <c r="AR10" s="318">
        <v>10.4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510</v>
      </c>
      <c r="AL11" s="1217"/>
      <c r="AM11" s="1217"/>
      <c r="AN11" s="1218"/>
      <c r="AO11" s="316">
        <v>122529</v>
      </c>
      <c r="AP11" s="316">
        <v>1321</v>
      </c>
      <c r="AQ11" s="317">
        <v>6006</v>
      </c>
      <c r="AR11" s="318">
        <v>-78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511</v>
      </c>
      <c r="AL12" s="1217"/>
      <c r="AM12" s="1217"/>
      <c r="AN12" s="1218"/>
      <c r="AO12" s="316" t="s">
        <v>512</v>
      </c>
      <c r="AP12" s="316" t="s">
        <v>512</v>
      </c>
      <c r="AQ12" s="317">
        <v>1513</v>
      </c>
      <c r="AR12" s="318" t="s">
        <v>512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512</v>
      </c>
      <c r="AP13" s="316" t="s">
        <v>512</v>
      </c>
      <c r="AQ13" s="317">
        <v>6</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514</v>
      </c>
      <c r="AL14" s="1217"/>
      <c r="AM14" s="1217"/>
      <c r="AN14" s="1218"/>
      <c r="AO14" s="316">
        <v>48785</v>
      </c>
      <c r="AP14" s="316">
        <v>526</v>
      </c>
      <c r="AQ14" s="317">
        <v>2299</v>
      </c>
      <c r="AR14" s="318">
        <v>-77.099999999999994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515</v>
      </c>
      <c r="AL15" s="1217"/>
      <c r="AM15" s="1217"/>
      <c r="AN15" s="1218"/>
      <c r="AO15" s="316">
        <v>141624</v>
      </c>
      <c r="AP15" s="316">
        <v>1527</v>
      </c>
      <c r="AQ15" s="317">
        <v>1728</v>
      </c>
      <c r="AR15" s="318">
        <v>-11.6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516</v>
      </c>
      <c r="AL16" s="1220"/>
      <c r="AM16" s="1220"/>
      <c r="AN16" s="1221"/>
      <c r="AO16" s="316">
        <v>-248730</v>
      </c>
      <c r="AP16" s="316">
        <v>-2681</v>
      </c>
      <c r="AQ16" s="317">
        <v>-4986</v>
      </c>
      <c r="AR16" s="318">
        <v>-46.2</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5690000</v>
      </c>
      <c r="AP17" s="316">
        <v>61340</v>
      </c>
      <c r="AQ17" s="317">
        <v>75877</v>
      </c>
      <c r="AR17" s="318">
        <v>-19.2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521</v>
      </c>
      <c r="AL21" s="1212"/>
      <c r="AM21" s="1212"/>
      <c r="AN21" s="1213"/>
      <c r="AO21" s="328">
        <v>7.18</v>
      </c>
      <c r="AP21" s="329">
        <v>7.41</v>
      </c>
      <c r="AQ21" s="330">
        <v>-0.23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522</v>
      </c>
      <c r="AL22" s="1212"/>
      <c r="AM22" s="1212"/>
      <c r="AN22" s="1213"/>
      <c r="AO22" s="333">
        <v>96.7</v>
      </c>
      <c r="AP22" s="334">
        <v>98.4</v>
      </c>
      <c r="AQ22" s="335">
        <v>-1.7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503</v>
      </c>
      <c r="AP30" s="304"/>
      <c r="AQ30" s="305" t="s">
        <v>504</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526</v>
      </c>
      <c r="AL32" s="1228"/>
      <c r="AM32" s="1228"/>
      <c r="AN32" s="1229"/>
      <c r="AO32" s="343">
        <v>906772</v>
      </c>
      <c r="AP32" s="343">
        <v>9775</v>
      </c>
      <c r="AQ32" s="344">
        <v>39476</v>
      </c>
      <c r="AR32" s="345">
        <v>-75.2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527</v>
      </c>
      <c r="AL33" s="1228"/>
      <c r="AM33" s="1228"/>
      <c r="AN33" s="1229"/>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528</v>
      </c>
      <c r="AL34" s="1228"/>
      <c r="AM34" s="1228"/>
      <c r="AN34" s="1229"/>
      <c r="AO34" s="343" t="s">
        <v>512</v>
      </c>
      <c r="AP34" s="343" t="s">
        <v>512</v>
      </c>
      <c r="AQ34" s="344">
        <v>57</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529</v>
      </c>
      <c r="AL35" s="1228"/>
      <c r="AM35" s="1228"/>
      <c r="AN35" s="1229"/>
      <c r="AO35" s="343">
        <v>809769</v>
      </c>
      <c r="AP35" s="343">
        <v>8730</v>
      </c>
      <c r="AQ35" s="344">
        <v>13586</v>
      </c>
      <c r="AR35" s="345">
        <v>-35.700000000000003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530</v>
      </c>
      <c r="AL36" s="1228"/>
      <c r="AM36" s="1228"/>
      <c r="AN36" s="1229"/>
      <c r="AO36" s="343">
        <v>48715</v>
      </c>
      <c r="AP36" s="343">
        <v>525</v>
      </c>
      <c r="AQ36" s="344">
        <v>1761</v>
      </c>
      <c r="AR36" s="345">
        <v>-70.2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531</v>
      </c>
      <c r="AL37" s="1228"/>
      <c r="AM37" s="1228"/>
      <c r="AN37" s="1229"/>
      <c r="AO37" s="343">
        <v>42033</v>
      </c>
      <c r="AP37" s="343">
        <v>453</v>
      </c>
      <c r="AQ37" s="344">
        <v>609</v>
      </c>
      <c r="AR37" s="345">
        <v>-25.6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532</v>
      </c>
      <c r="AL38" s="1231"/>
      <c r="AM38" s="1231"/>
      <c r="AN38" s="1232"/>
      <c r="AO38" s="346" t="s">
        <v>512</v>
      </c>
      <c r="AP38" s="346" t="s">
        <v>512</v>
      </c>
      <c r="AQ38" s="347">
        <v>1</v>
      </c>
      <c r="AR38" s="335" t="s">
        <v>512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533</v>
      </c>
      <c r="AL39" s="1231"/>
      <c r="AM39" s="1231"/>
      <c r="AN39" s="1232"/>
      <c r="AO39" s="343">
        <v>-748910</v>
      </c>
      <c r="AP39" s="343">
        <v>-8074</v>
      </c>
      <c r="AQ39" s="344">
        <v>-5546</v>
      </c>
      <c r="AR39" s="345">
        <v>45.6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534</v>
      </c>
      <c r="AL40" s="1228"/>
      <c r="AM40" s="1228"/>
      <c r="AN40" s="1229"/>
      <c r="AO40" s="343">
        <v>-1363148</v>
      </c>
      <c r="AP40" s="343">
        <v>-14695</v>
      </c>
      <c r="AQ40" s="344">
        <v>-36890</v>
      </c>
      <c r="AR40" s="345">
        <v>-60.2</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-304769</v>
      </c>
      <c r="AP41" s="343">
        <v>-3286</v>
      </c>
      <c r="AQ41" s="344">
        <v>13053</v>
      </c>
      <c r="AR41" s="345">
        <v>-125.2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503</v>
      </c>
      <c r="AN49" s="1224" t="s">
        <v>538</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539</v>
      </c>
      <c r="AO50" s="360" t="s">
        <v>540</v>
      </c>
      <c r="AP50" s="361" t="s">
        <v>541</v>
      </c>
      <c r="AQ50" s="362" t="s">
        <v>542</v>
      </c>
      <c r="AR50" s="363" t="s">
        <v>543</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2267692</v>
      </c>
      <c r="AN51" s="365">
        <v>25256</v>
      </c>
      <c r="AO51" s="366">
        <v>-41.3</v>
      </c>
      <c r="AP51" s="367">
        <v>54227</v>
      </c>
      <c r="AQ51" s="368">
        <v>-17.8</v>
      </c>
      <c r="AR51" s="369">
        <v>-23.5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1786138</v>
      </c>
      <c r="AN52" s="373">
        <v>19893</v>
      </c>
      <c r="AO52" s="374">
        <v>-47.9</v>
      </c>
      <c r="AP52" s="375">
        <v>29694</v>
      </c>
      <c r="AQ52" s="376">
        <v>-18.600000000000001</v>
      </c>
      <c r="AR52" s="377">
        <v>-29.3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3266605</v>
      </c>
      <c r="AN53" s="365">
        <v>35881</v>
      </c>
      <c r="AO53" s="366">
        <v>42.1</v>
      </c>
      <c r="AP53" s="367">
        <v>57295</v>
      </c>
      <c r="AQ53" s="368">
        <v>5.7</v>
      </c>
      <c r="AR53" s="369">
        <v>36.4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2135175</v>
      </c>
      <c r="AN54" s="373">
        <v>23453</v>
      </c>
      <c r="AO54" s="374">
        <v>17.899999999999999</v>
      </c>
      <c r="AP54" s="375">
        <v>32771</v>
      </c>
      <c r="AQ54" s="376">
        <v>10.4</v>
      </c>
      <c r="AR54" s="377">
        <v>7.5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3188794</v>
      </c>
      <c r="AN55" s="365">
        <v>34694</v>
      </c>
      <c r="AO55" s="366">
        <v>-3.3</v>
      </c>
      <c r="AP55" s="367">
        <v>54110</v>
      </c>
      <c r="AQ55" s="368">
        <v>-5.6</v>
      </c>
      <c r="AR55" s="369">
        <v>2.2999999999999998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2656007</v>
      </c>
      <c r="AN56" s="373">
        <v>28897</v>
      </c>
      <c r="AO56" s="374">
        <v>23.2</v>
      </c>
      <c r="AP56" s="375">
        <v>30620</v>
      </c>
      <c r="AQ56" s="376">
        <v>-6.6</v>
      </c>
      <c r="AR56" s="377">
        <v>29.8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5640270</v>
      </c>
      <c r="AN57" s="365">
        <v>61071</v>
      </c>
      <c r="AO57" s="366">
        <v>76</v>
      </c>
      <c r="AP57" s="367">
        <v>54684</v>
      </c>
      <c r="AQ57" s="368">
        <v>1.1000000000000001</v>
      </c>
      <c r="AR57" s="369">
        <v>74.900000000000006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4004555</v>
      </c>
      <c r="AN58" s="373">
        <v>43360</v>
      </c>
      <c r="AO58" s="374">
        <v>50.1</v>
      </c>
      <c r="AP58" s="375">
        <v>32829</v>
      </c>
      <c r="AQ58" s="376">
        <v>7.2</v>
      </c>
      <c r="AR58" s="377">
        <v>42.9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4890272</v>
      </c>
      <c r="AN59" s="365">
        <v>52719</v>
      </c>
      <c r="AO59" s="366">
        <v>-13.7</v>
      </c>
      <c r="AP59" s="367">
        <v>62383</v>
      </c>
      <c r="AQ59" s="368">
        <v>14.1</v>
      </c>
      <c r="AR59" s="369">
        <v>-27.8</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3390482</v>
      </c>
      <c r="AN60" s="373">
        <v>36551</v>
      </c>
      <c r="AO60" s="374">
        <v>-15.7</v>
      </c>
      <c r="AP60" s="375">
        <v>35325</v>
      </c>
      <c r="AQ60" s="376">
        <v>7.6</v>
      </c>
      <c r="AR60" s="377">
        <v>-23.3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3850727</v>
      </c>
      <c r="AN61" s="380">
        <v>41924</v>
      </c>
      <c r="AO61" s="381">
        <v>12</v>
      </c>
      <c r="AP61" s="382">
        <v>56540</v>
      </c>
      <c r="AQ61" s="383">
        <v>-0.5</v>
      </c>
      <c r="AR61" s="369">
        <v>12.5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2794471</v>
      </c>
      <c r="AN62" s="373">
        <v>30431</v>
      </c>
      <c r="AO62" s="374">
        <v>5.5</v>
      </c>
      <c r="AP62" s="375">
        <v>32248</v>
      </c>
      <c r="AQ62" s="376">
        <v>0</v>
      </c>
      <c r="AR62" s="377">
        <v>5.5</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H9IV9OlBu3USICgLvGQiWSrYoQay3baorwH688xqVIGGlHzRfif+0M0o6oAyjx7NEIapmlMVTKt0F/j48IoORw==" saltValue="Cj6VIsb7u1DRvdQPbL0J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algorithmName="SHA-512" hashValue="/0u6AmUfConKejJzI3ELpQO+jcQyNTi2jU4u0eP4TVJ6v1fOjc2zGqqD1XTH3VJpz3O/oIlu3DR+kCzyLyqIgw==" saltValue="4oaw5AKx8zueIkR8UOg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algorithmName="SHA-512" hashValue="ELK+tacAvjh2RkUNd+0gRLX/3ogVt29Y3qYIsaCwzm0AFZesGKb+yumsJMmezm3Rn759EjSv+QMYTJq2w00xbw==" saltValue="NItr/ZK4ki5reXlJNs0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6" t="s">
        <v>3</v>
      </c>
      <c r="D47" s="1236"/>
      <c r="E47" s="1237"/>
      <c r="F47" s="11">
        <v>30.64</v>
      </c>
      <c r="G47" s="12">
        <v>29.37</v>
      </c>
      <c r="H47" s="12">
        <v>25.92</v>
      </c>
      <c r="I47" s="12">
        <v>28.16</v>
      </c>
      <c r="J47" s="13">
        <v>25.88</v>
      </c>
    </row>
    <row r="48" spans="2:10" ht="57.75" customHeight="1" x14ac:dyDescent="0.2">
      <c r="B48" s="14"/>
      <c r="C48" s="1238" t="s">
        <v>4</v>
      </c>
      <c r="D48" s="1238"/>
      <c r="E48" s="1239"/>
      <c r="F48" s="15">
        <v>5.0999999999999996</v>
      </c>
      <c r="G48" s="16">
        <v>5.68</v>
      </c>
      <c r="H48" s="16">
        <v>4.4800000000000004</v>
      </c>
      <c r="I48" s="16">
        <v>5.67</v>
      </c>
      <c r="J48" s="17">
        <v>4.68</v>
      </c>
    </row>
    <row r="49" spans="2:10" ht="57.75" customHeight="1" thickBot="1" x14ac:dyDescent="0.25">
      <c r="B49" s="18"/>
      <c r="C49" s="1240" t="s">
        <v>5</v>
      </c>
      <c r="D49" s="1240"/>
      <c r="E49" s="1241"/>
      <c r="F49" s="19" t="s">
        <v>559</v>
      </c>
      <c r="G49" s="20" t="s">
        <v>560</v>
      </c>
      <c r="H49" s="20" t="s">
        <v>561</v>
      </c>
      <c r="I49" s="20" t="s">
        <v>562</v>
      </c>
      <c r="J49" s="21" t="s">
        <v>563</v>
      </c>
    </row>
    <row r="50" spans="2:10" ht="13.5" customHeight="1" x14ac:dyDescent="0.2"/>
  </sheetData>
  <sheetProtection algorithmName="SHA-512" hashValue="Dv1W6ilqlvCEi8/bPXWO6vcDCtfZt7yKpZ2adB6bMTIgnflsHooKGbqkpKs7TvB5eyiRS/HLOhT9lu/N8t4KmA==" saltValue="joxmnxRI0uywUrI/MH6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8" t="s">
        <v>564</v>
      </c>
      <c r="D34" s="1248"/>
      <c r="E34" s="1249"/>
      <c r="F34" s="32">
        <v>12.07</v>
      </c>
      <c r="G34" s="33">
        <v>8.82</v>
      </c>
      <c r="H34" s="33">
        <v>10.08</v>
      </c>
      <c r="I34" s="33">
        <v>10.06</v>
      </c>
      <c r="J34" s="34">
        <v>10.58</v>
      </c>
      <c r="K34" s="22"/>
      <c r="L34" s="22"/>
      <c r="M34" s="22"/>
      <c r="N34" s="22"/>
      <c r="O34" s="22"/>
      <c r="P34" s="22"/>
    </row>
    <row r="35" spans="1:16" ht="39" customHeight="1" x14ac:dyDescent="0.2">
      <c r="A35" s="22"/>
      <c r="B35" s="35"/>
      <c r="C35" s="1242" t="s">
        <v>565</v>
      </c>
      <c r="D35" s="1243"/>
      <c r="E35" s="1244"/>
      <c r="F35" s="36">
        <v>5.09</v>
      </c>
      <c r="G35" s="37">
        <v>5.68</v>
      </c>
      <c r="H35" s="37">
        <v>4.4800000000000004</v>
      </c>
      <c r="I35" s="37">
        <v>5.66</v>
      </c>
      <c r="J35" s="38">
        <v>4.68</v>
      </c>
      <c r="K35" s="22"/>
      <c r="L35" s="22"/>
      <c r="M35" s="22"/>
      <c r="N35" s="22"/>
      <c r="O35" s="22"/>
      <c r="P35" s="22"/>
    </row>
    <row r="36" spans="1:16" ht="39" customHeight="1" x14ac:dyDescent="0.2">
      <c r="A36" s="22"/>
      <c r="B36" s="35"/>
      <c r="C36" s="1242" t="s">
        <v>566</v>
      </c>
      <c r="D36" s="1243"/>
      <c r="E36" s="1244"/>
      <c r="F36" s="36">
        <v>0.82</v>
      </c>
      <c r="G36" s="37">
        <v>1.75</v>
      </c>
      <c r="H36" s="37">
        <v>2.08</v>
      </c>
      <c r="I36" s="37">
        <v>2.73</v>
      </c>
      <c r="J36" s="38">
        <v>2.95</v>
      </c>
      <c r="K36" s="22"/>
      <c r="L36" s="22"/>
      <c r="M36" s="22"/>
      <c r="N36" s="22"/>
      <c r="O36" s="22"/>
      <c r="P36" s="22"/>
    </row>
    <row r="37" spans="1:16" ht="39" customHeight="1" x14ac:dyDescent="0.2">
      <c r="A37" s="22"/>
      <c r="B37" s="35"/>
      <c r="C37" s="1242" t="s">
        <v>567</v>
      </c>
      <c r="D37" s="1243"/>
      <c r="E37" s="1244"/>
      <c r="F37" s="36">
        <v>0.47</v>
      </c>
      <c r="G37" s="37">
        <v>0.35</v>
      </c>
      <c r="H37" s="37">
        <v>0.28000000000000003</v>
      </c>
      <c r="I37" s="37">
        <v>0.39</v>
      </c>
      <c r="J37" s="38">
        <v>1.22</v>
      </c>
      <c r="K37" s="22"/>
      <c r="L37" s="22"/>
      <c r="M37" s="22"/>
      <c r="N37" s="22"/>
      <c r="O37" s="22"/>
      <c r="P37" s="22"/>
    </row>
    <row r="38" spans="1:16" ht="39" customHeight="1" x14ac:dyDescent="0.2">
      <c r="A38" s="22"/>
      <c r="B38" s="35"/>
      <c r="C38" s="1242" t="s">
        <v>568</v>
      </c>
      <c r="D38" s="1243"/>
      <c r="E38" s="1244"/>
      <c r="F38" s="36">
        <v>0.01</v>
      </c>
      <c r="G38" s="37">
        <v>0.01</v>
      </c>
      <c r="H38" s="37">
        <v>0.01</v>
      </c>
      <c r="I38" s="37">
        <v>0.01</v>
      </c>
      <c r="J38" s="38">
        <v>0.03</v>
      </c>
      <c r="K38" s="22"/>
      <c r="L38" s="22"/>
      <c r="M38" s="22"/>
      <c r="N38" s="22"/>
      <c r="O38" s="22"/>
      <c r="P38" s="22"/>
    </row>
    <row r="39" spans="1:16" ht="39" customHeight="1" x14ac:dyDescent="0.2">
      <c r="A39" s="22"/>
      <c r="B39" s="35"/>
      <c r="C39" s="1242" t="s">
        <v>569</v>
      </c>
      <c r="D39" s="1243"/>
      <c r="E39" s="1244"/>
      <c r="F39" s="36">
        <v>0.01</v>
      </c>
      <c r="G39" s="37">
        <v>0.01</v>
      </c>
      <c r="H39" s="37">
        <v>0</v>
      </c>
      <c r="I39" s="37">
        <v>0.01</v>
      </c>
      <c r="J39" s="38">
        <v>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ObNlFyCWzeDt5liqTWnUBzl3InSDDJocNlcFtt4n+LXlL2Wcufk+317Z57tJF3ycfW38hHuVI8cBXjxrIl+Qw==" saltValue="bhD/IrBOKdvBYZUfGB/H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1018</v>
      </c>
      <c r="L45" s="60">
        <v>981</v>
      </c>
      <c r="M45" s="60">
        <v>1017</v>
      </c>
      <c r="N45" s="60">
        <v>970</v>
      </c>
      <c r="O45" s="61">
        <v>907</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2">
      <c r="A48" s="48"/>
      <c r="B48" s="1252"/>
      <c r="C48" s="1253"/>
      <c r="D48" s="62"/>
      <c r="E48" s="1258" t="s">
        <v>15</v>
      </c>
      <c r="F48" s="1258"/>
      <c r="G48" s="1258"/>
      <c r="H48" s="1258"/>
      <c r="I48" s="1258"/>
      <c r="J48" s="1259"/>
      <c r="K48" s="63">
        <v>801</v>
      </c>
      <c r="L48" s="64">
        <v>884</v>
      </c>
      <c r="M48" s="64">
        <v>924</v>
      </c>
      <c r="N48" s="64">
        <v>814</v>
      </c>
      <c r="O48" s="65">
        <v>810</v>
      </c>
      <c r="P48" s="48"/>
      <c r="Q48" s="48"/>
      <c r="R48" s="48"/>
      <c r="S48" s="48"/>
      <c r="T48" s="48"/>
      <c r="U48" s="48"/>
    </row>
    <row r="49" spans="1:21" ht="30.75" customHeight="1" x14ac:dyDescent="0.2">
      <c r="A49" s="48"/>
      <c r="B49" s="1252"/>
      <c r="C49" s="1253"/>
      <c r="D49" s="62"/>
      <c r="E49" s="1258" t="s">
        <v>16</v>
      </c>
      <c r="F49" s="1258"/>
      <c r="G49" s="1258"/>
      <c r="H49" s="1258"/>
      <c r="I49" s="1258"/>
      <c r="J49" s="1259"/>
      <c r="K49" s="63">
        <v>22</v>
      </c>
      <c r="L49" s="64">
        <v>21</v>
      </c>
      <c r="M49" s="64">
        <v>34</v>
      </c>
      <c r="N49" s="64">
        <v>46</v>
      </c>
      <c r="O49" s="65">
        <v>49</v>
      </c>
      <c r="P49" s="48"/>
      <c r="Q49" s="48"/>
      <c r="R49" s="48"/>
      <c r="S49" s="48"/>
      <c r="T49" s="48"/>
      <c r="U49" s="48"/>
    </row>
    <row r="50" spans="1:21" ht="30.75" customHeight="1" x14ac:dyDescent="0.2">
      <c r="A50" s="48"/>
      <c r="B50" s="1252"/>
      <c r="C50" s="1253"/>
      <c r="D50" s="62"/>
      <c r="E50" s="1258" t="s">
        <v>17</v>
      </c>
      <c r="F50" s="1258"/>
      <c r="G50" s="1258"/>
      <c r="H50" s="1258"/>
      <c r="I50" s="1258"/>
      <c r="J50" s="1259"/>
      <c r="K50" s="63">
        <v>42</v>
      </c>
      <c r="L50" s="64">
        <v>42</v>
      </c>
      <c r="M50" s="64">
        <v>42</v>
      </c>
      <c r="N50" s="64">
        <v>42</v>
      </c>
      <c r="O50" s="65">
        <v>42</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2306</v>
      </c>
      <c r="L52" s="64">
        <v>2421</v>
      </c>
      <c r="M52" s="64">
        <v>2385</v>
      </c>
      <c r="N52" s="64">
        <v>2313</v>
      </c>
      <c r="O52" s="65">
        <v>2112</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-423</v>
      </c>
      <c r="L53" s="69">
        <v>-493</v>
      </c>
      <c r="M53" s="69">
        <v>-368</v>
      </c>
      <c r="N53" s="69">
        <v>-441</v>
      </c>
      <c r="O53" s="70">
        <v>-304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591</v>
      </c>
      <c r="L57" s="84" t="s">
        <v>591</v>
      </c>
      <c r="M57" s="84" t="s">
        <v>591</v>
      </c>
      <c r="N57" s="84" t="s">
        <v>591</v>
      </c>
      <c r="O57" s="85" t="s">
        <v>591</v>
      </c>
    </row>
    <row r="58" spans="1:21" ht="31.5" customHeight="1" thickBot="1" x14ac:dyDescent="0.25">
      <c r="B58" s="1268"/>
      <c r="C58" s="1269"/>
      <c r="D58" s="1273" t="s">
        <v>27</v>
      </c>
      <c r="E58" s="1274"/>
      <c r="F58" s="1274"/>
      <c r="G58" s="1274"/>
      <c r="H58" s="1274"/>
      <c r="I58" s="1274"/>
      <c r="J58" s="1275"/>
      <c r="K58" s="86" t="s">
        <v>591</v>
      </c>
      <c r="L58" s="87" t="s">
        <v>591</v>
      </c>
      <c r="M58" s="87" t="s">
        <v>591</v>
      </c>
      <c r="N58" s="87" t="s">
        <v>591</v>
      </c>
      <c r="O58" s="88" t="s">
        <v>591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w59Dac286PBC1z70kSwxo5RjSOPDZXkwgqLmJ3SuquQhkozsx48X+oa5OVm0Qsn+8EliopJaw1tFuZ3pDWhA==" saltValue="LfmPYVzYRgV/39tCNt/R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76" t="s">
        <v>30</v>
      </c>
      <c r="C41" s="1277"/>
      <c r="D41" s="102"/>
      <c r="E41" s="1282" t="s">
        <v>31</v>
      </c>
      <c r="F41" s="1282"/>
      <c r="G41" s="1282"/>
      <c r="H41" s="1283"/>
      <c r="I41" s="103">
        <v>8900</v>
      </c>
      <c r="J41" s="104">
        <v>8631</v>
      </c>
      <c r="K41" s="104">
        <v>8421</v>
      </c>
      <c r="L41" s="104">
        <v>8518</v>
      </c>
      <c r="M41" s="105">
        <v>8230</v>
      </c>
    </row>
    <row r="42" spans="2:13" ht="27.75" customHeight="1" x14ac:dyDescent="0.2">
      <c r="B42" s="1278"/>
      <c r="C42" s="1279"/>
      <c r="D42" s="106"/>
      <c r="E42" s="1284" t="s">
        <v>32</v>
      </c>
      <c r="F42" s="1284"/>
      <c r="G42" s="1284"/>
      <c r="H42" s="1285"/>
      <c r="I42" s="107">
        <v>236</v>
      </c>
      <c r="J42" s="108">
        <v>198</v>
      </c>
      <c r="K42" s="108">
        <v>161</v>
      </c>
      <c r="L42" s="108">
        <v>122</v>
      </c>
      <c r="M42" s="109">
        <v>82</v>
      </c>
    </row>
    <row r="43" spans="2:13" ht="27.75" customHeight="1" x14ac:dyDescent="0.2">
      <c r="B43" s="1278"/>
      <c r="C43" s="1279"/>
      <c r="D43" s="106"/>
      <c r="E43" s="1284" t="s">
        <v>33</v>
      </c>
      <c r="F43" s="1284"/>
      <c r="G43" s="1284"/>
      <c r="H43" s="1285"/>
      <c r="I43" s="107">
        <v>8663</v>
      </c>
      <c r="J43" s="108">
        <v>8814</v>
      </c>
      <c r="K43" s="108">
        <v>9666</v>
      </c>
      <c r="L43" s="108">
        <v>9203</v>
      </c>
      <c r="M43" s="109">
        <v>8381</v>
      </c>
    </row>
    <row r="44" spans="2:13" ht="27.75" customHeight="1" x14ac:dyDescent="0.2">
      <c r="B44" s="1278"/>
      <c r="C44" s="1279"/>
      <c r="D44" s="106"/>
      <c r="E44" s="1284" t="s">
        <v>34</v>
      </c>
      <c r="F44" s="1284"/>
      <c r="G44" s="1284"/>
      <c r="H44" s="1285"/>
      <c r="I44" s="107">
        <v>392</v>
      </c>
      <c r="J44" s="108">
        <v>567</v>
      </c>
      <c r="K44" s="108">
        <v>1684</v>
      </c>
      <c r="L44" s="108">
        <v>4182</v>
      </c>
      <c r="M44" s="109">
        <v>4542</v>
      </c>
    </row>
    <row r="45" spans="2:13" ht="27.75" customHeight="1" x14ac:dyDescent="0.2">
      <c r="B45" s="1278"/>
      <c r="C45" s="1279"/>
      <c r="D45" s="106"/>
      <c r="E45" s="1284" t="s">
        <v>35</v>
      </c>
      <c r="F45" s="1284"/>
      <c r="G45" s="1284"/>
      <c r="H45" s="1285"/>
      <c r="I45" s="107">
        <v>3672</v>
      </c>
      <c r="J45" s="108">
        <v>4012</v>
      </c>
      <c r="K45" s="108">
        <v>3600</v>
      </c>
      <c r="L45" s="108">
        <v>3668</v>
      </c>
      <c r="M45" s="109">
        <v>3673</v>
      </c>
    </row>
    <row r="46" spans="2:13" ht="27.75" customHeight="1" x14ac:dyDescent="0.2">
      <c r="B46" s="1278"/>
      <c r="C46" s="1279"/>
      <c r="D46" s="110"/>
      <c r="E46" s="1284" t="s">
        <v>36</v>
      </c>
      <c r="F46" s="1284"/>
      <c r="G46" s="1284"/>
      <c r="H46" s="1285"/>
      <c r="I46" s="107" t="s">
        <v>512</v>
      </c>
      <c r="J46" s="108" t="s">
        <v>512</v>
      </c>
      <c r="K46" s="108" t="s">
        <v>512</v>
      </c>
      <c r="L46" s="108" t="s">
        <v>512</v>
      </c>
      <c r="M46" s="109" t="s">
        <v>512</v>
      </c>
    </row>
    <row r="47" spans="2:13" ht="27.75" customHeight="1" x14ac:dyDescent="0.2">
      <c r="B47" s="1278"/>
      <c r="C47" s="1279"/>
      <c r="D47" s="111"/>
      <c r="E47" s="1286" t="s">
        <v>37</v>
      </c>
      <c r="F47" s="1287"/>
      <c r="G47" s="1287"/>
      <c r="H47" s="1288"/>
      <c r="I47" s="107" t="s">
        <v>512</v>
      </c>
      <c r="J47" s="108" t="s">
        <v>512</v>
      </c>
      <c r="K47" s="108" t="s">
        <v>512</v>
      </c>
      <c r="L47" s="108" t="s">
        <v>512</v>
      </c>
      <c r="M47" s="109" t="s">
        <v>512</v>
      </c>
    </row>
    <row r="48" spans="2:13" ht="27.75" customHeight="1" x14ac:dyDescent="0.2">
      <c r="B48" s="1278"/>
      <c r="C48" s="1279"/>
      <c r="D48" s="106"/>
      <c r="E48" s="1284" t="s">
        <v>38</v>
      </c>
      <c r="F48" s="1284"/>
      <c r="G48" s="1284"/>
      <c r="H48" s="1285"/>
      <c r="I48" s="107" t="s">
        <v>512</v>
      </c>
      <c r="J48" s="108" t="s">
        <v>512</v>
      </c>
      <c r="K48" s="108" t="s">
        <v>512</v>
      </c>
      <c r="L48" s="108" t="s">
        <v>512</v>
      </c>
      <c r="M48" s="109" t="s">
        <v>512</v>
      </c>
    </row>
    <row r="49" spans="2:13" ht="27.75" customHeight="1" x14ac:dyDescent="0.2">
      <c r="B49" s="1280"/>
      <c r="C49" s="1281"/>
      <c r="D49" s="106"/>
      <c r="E49" s="1284" t="s">
        <v>39</v>
      </c>
      <c r="F49" s="1284"/>
      <c r="G49" s="1284"/>
      <c r="H49" s="1285"/>
      <c r="I49" s="107" t="s">
        <v>512</v>
      </c>
      <c r="J49" s="108" t="s">
        <v>512</v>
      </c>
      <c r="K49" s="108" t="s">
        <v>512</v>
      </c>
      <c r="L49" s="108" t="s">
        <v>512</v>
      </c>
      <c r="M49" s="109" t="s">
        <v>512</v>
      </c>
    </row>
    <row r="50" spans="2:13" ht="27.75" customHeight="1" x14ac:dyDescent="0.2">
      <c r="B50" s="1289" t="s">
        <v>40</v>
      </c>
      <c r="C50" s="1290"/>
      <c r="D50" s="112"/>
      <c r="E50" s="1284" t="s">
        <v>41</v>
      </c>
      <c r="F50" s="1284"/>
      <c r="G50" s="1284"/>
      <c r="H50" s="1285"/>
      <c r="I50" s="107">
        <v>8587</v>
      </c>
      <c r="J50" s="108">
        <v>9205</v>
      </c>
      <c r="K50" s="108">
        <v>9029</v>
      </c>
      <c r="L50" s="108">
        <v>8428</v>
      </c>
      <c r="M50" s="109">
        <v>8577</v>
      </c>
    </row>
    <row r="51" spans="2:13" ht="27.75" customHeight="1" x14ac:dyDescent="0.2">
      <c r="B51" s="1278"/>
      <c r="C51" s="1279"/>
      <c r="D51" s="106"/>
      <c r="E51" s="1284" t="s">
        <v>42</v>
      </c>
      <c r="F51" s="1284"/>
      <c r="G51" s="1284"/>
      <c r="H51" s="1285"/>
      <c r="I51" s="107">
        <v>8997</v>
      </c>
      <c r="J51" s="108">
        <v>8644</v>
      </c>
      <c r="K51" s="108">
        <v>9051</v>
      </c>
      <c r="L51" s="108">
        <v>8657</v>
      </c>
      <c r="M51" s="109">
        <v>8455</v>
      </c>
    </row>
    <row r="52" spans="2:13" ht="27.75" customHeight="1" x14ac:dyDescent="0.2">
      <c r="B52" s="1280"/>
      <c r="C52" s="1281"/>
      <c r="D52" s="106"/>
      <c r="E52" s="1284" t="s">
        <v>43</v>
      </c>
      <c r="F52" s="1284"/>
      <c r="G52" s="1284"/>
      <c r="H52" s="1285"/>
      <c r="I52" s="107">
        <v>15116</v>
      </c>
      <c r="J52" s="108">
        <v>14152</v>
      </c>
      <c r="K52" s="108">
        <v>13512</v>
      </c>
      <c r="L52" s="108">
        <v>13476</v>
      </c>
      <c r="M52" s="109">
        <v>12310</v>
      </c>
    </row>
    <row r="53" spans="2:13" ht="27.75" customHeight="1" thickBot="1" x14ac:dyDescent="0.25">
      <c r="B53" s="1291" t="s">
        <v>44</v>
      </c>
      <c r="C53" s="1292"/>
      <c r="D53" s="113"/>
      <c r="E53" s="1293" t="s">
        <v>45</v>
      </c>
      <c r="F53" s="1293"/>
      <c r="G53" s="1293"/>
      <c r="H53" s="1294"/>
      <c r="I53" s="114">
        <v>-10837</v>
      </c>
      <c r="J53" s="115">
        <v>-9779</v>
      </c>
      <c r="K53" s="115">
        <v>-8061</v>
      </c>
      <c r="L53" s="115">
        <v>-4867</v>
      </c>
      <c r="M53" s="116">
        <v>-4435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CIhwjnS9EVyBsMpjDU3AK4u8k+6h8o7DUqqNz1xs+KEgo1qc8vJtk9O1RNTL7F/tZKSgKuTHziLiB25fn54+w==" saltValue="l6Z1+OuQMgzLD7B6w93m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3" t="s">
        <v>48</v>
      </c>
      <c r="D55" s="1303"/>
      <c r="E55" s="1304"/>
      <c r="F55" s="128">
        <v>5272</v>
      </c>
      <c r="G55" s="128">
        <v>4998</v>
      </c>
      <c r="H55" s="129">
        <v>5377</v>
      </c>
    </row>
    <row r="56" spans="2:8" ht="52.5" customHeight="1" x14ac:dyDescent="0.2">
      <c r="B56" s="130"/>
      <c r="C56" s="1305" t="s">
        <v>49</v>
      </c>
      <c r="D56" s="1305"/>
      <c r="E56" s="1306"/>
      <c r="F56" s="131">
        <v>134</v>
      </c>
      <c r="G56" s="131">
        <v>134</v>
      </c>
      <c r="H56" s="132">
        <v>134</v>
      </c>
    </row>
    <row r="57" spans="2:8" ht="53.25" customHeight="1" x14ac:dyDescent="0.2">
      <c r="B57" s="130"/>
      <c r="C57" s="1307" t="s">
        <v>50</v>
      </c>
      <c r="D57" s="1307"/>
      <c r="E57" s="1308"/>
      <c r="F57" s="133">
        <v>3622</v>
      </c>
      <c r="G57" s="133">
        <v>3294</v>
      </c>
      <c r="H57" s="134">
        <v>3065</v>
      </c>
    </row>
    <row r="58" spans="2:8" ht="45.75" customHeight="1" x14ac:dyDescent="0.2">
      <c r="B58" s="135"/>
      <c r="C58" s="1295" t="s">
        <v>586</v>
      </c>
      <c r="D58" s="1296"/>
      <c r="E58" s="1297"/>
      <c r="F58" s="136">
        <v>1625</v>
      </c>
      <c r="G58" s="136">
        <v>1531</v>
      </c>
      <c r="H58" s="137">
        <v>1537</v>
      </c>
    </row>
    <row r="59" spans="2:8" ht="45.75" customHeight="1" x14ac:dyDescent="0.2">
      <c r="B59" s="135"/>
      <c r="C59" s="1295" t="s">
        <v>587</v>
      </c>
      <c r="D59" s="1296"/>
      <c r="E59" s="1297"/>
      <c r="F59" s="136">
        <v>1064</v>
      </c>
      <c r="G59" s="136">
        <v>758</v>
      </c>
      <c r="H59" s="137">
        <v>749</v>
      </c>
    </row>
    <row r="60" spans="2:8" ht="45.75" customHeight="1" x14ac:dyDescent="0.2">
      <c r="B60" s="135"/>
      <c r="C60" s="1295" t="s">
        <v>588</v>
      </c>
      <c r="D60" s="1296"/>
      <c r="E60" s="1297"/>
      <c r="F60" s="136">
        <v>276</v>
      </c>
      <c r="G60" s="136">
        <v>409</v>
      </c>
      <c r="H60" s="137">
        <v>240</v>
      </c>
    </row>
    <row r="61" spans="2:8" ht="45.75" customHeight="1" x14ac:dyDescent="0.2">
      <c r="B61" s="135"/>
      <c r="C61" s="1295" t="s">
        <v>589</v>
      </c>
      <c r="D61" s="1296"/>
      <c r="E61" s="1297"/>
      <c r="F61" s="136">
        <v>179</v>
      </c>
      <c r="G61" s="136">
        <v>175</v>
      </c>
      <c r="H61" s="137">
        <v>172</v>
      </c>
    </row>
    <row r="62" spans="2:8" ht="45.75" customHeight="1" thickBot="1" x14ac:dyDescent="0.25">
      <c r="B62" s="138"/>
      <c r="C62" s="1298" t="s">
        <v>590</v>
      </c>
      <c r="D62" s="1299"/>
      <c r="E62" s="1300"/>
      <c r="F62" s="139">
        <v>195</v>
      </c>
      <c r="G62" s="139">
        <v>153</v>
      </c>
      <c r="H62" s="140">
        <v>111</v>
      </c>
    </row>
    <row r="63" spans="2:8" ht="52.5" customHeight="1" thickBot="1" x14ac:dyDescent="0.25">
      <c r="B63" s="141"/>
      <c r="C63" s="1301" t="s">
        <v>51</v>
      </c>
      <c r="D63" s="1301"/>
      <c r="E63" s="1302"/>
      <c r="F63" s="142">
        <v>9028</v>
      </c>
      <c r="G63" s="142">
        <v>8427</v>
      </c>
      <c r="H63" s="143">
        <v>8576</v>
      </c>
    </row>
    <row r="64" spans="2:8" ht="15" customHeight="1" x14ac:dyDescent="0.2"/>
  </sheetData>
  <sheetProtection algorithmName="SHA-512" hashValue="Hj6u+TtXj8aJbIqHXR6i6XIsoIi1wg3zIrRHeiTDUAQjaVk9gN6Lijl9kpwjF/wVb7THdeQljf3ylVp5A4k+6A==" saltValue="n1hHBAPJLWXD3xtO0+mc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595</v>
      </c>
    </row>
    <row r="50" spans="1:109" ht="13"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554</v>
      </c>
      <c r="BQ50" s="1315"/>
      <c r="BR50" s="1315"/>
      <c r="BS50" s="1315"/>
      <c r="BT50" s="1315"/>
      <c r="BU50" s="1315"/>
      <c r="BV50" s="1315"/>
      <c r="BW50" s="1315"/>
      <c r="BX50" s="1315" t="s">
        <v>555</v>
      </c>
      <c r="BY50" s="1315"/>
      <c r="BZ50" s="1315"/>
      <c r="CA50" s="1315"/>
      <c r="CB50" s="1315"/>
      <c r="CC50" s="1315"/>
      <c r="CD50" s="1315"/>
      <c r="CE50" s="1315"/>
      <c r="CF50" s="1315" t="s">
        <v>556</v>
      </c>
      <c r="CG50" s="1315"/>
      <c r="CH50" s="1315"/>
      <c r="CI50" s="1315"/>
      <c r="CJ50" s="1315"/>
      <c r="CK50" s="1315"/>
      <c r="CL50" s="1315"/>
      <c r="CM50" s="1315"/>
      <c r="CN50" s="1315" t="s">
        <v>557</v>
      </c>
      <c r="CO50" s="1315"/>
      <c r="CP50" s="1315"/>
      <c r="CQ50" s="1315"/>
      <c r="CR50" s="1315"/>
      <c r="CS50" s="1315"/>
      <c r="CT50" s="1315"/>
      <c r="CU50" s="1315"/>
      <c r="CV50" s="1315" t="s">
        <v>558</v>
      </c>
      <c r="CW50" s="1315"/>
      <c r="CX50" s="1315"/>
      <c r="CY50" s="1315"/>
      <c r="CZ50" s="1315"/>
      <c r="DA50" s="1315"/>
      <c r="DB50" s="1315"/>
      <c r="DC50" s="1315"/>
    </row>
    <row r="51" spans="1:109" ht="13.5" customHeight="1" x14ac:dyDescent="0.2">
      <c r="B51" s="395"/>
      <c r="G51" s="1326"/>
      <c r="H51" s="1326"/>
      <c r="I51" s="1331"/>
      <c r="J51" s="1331"/>
      <c r="K51" s="1316"/>
      <c r="L51" s="1316"/>
      <c r="M51" s="1316"/>
      <c r="N51" s="1316"/>
      <c r="AM51" s="404"/>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58.4</v>
      </c>
      <c r="BY53" s="1311"/>
      <c r="BZ53" s="1311"/>
      <c r="CA53" s="1311"/>
      <c r="CB53" s="1311"/>
      <c r="CC53" s="1311"/>
      <c r="CD53" s="1311"/>
      <c r="CE53" s="1311"/>
      <c r="CF53" s="1311">
        <v>59.4</v>
      </c>
      <c r="CG53" s="1311"/>
      <c r="CH53" s="1311"/>
      <c r="CI53" s="1311"/>
      <c r="CJ53" s="1311"/>
      <c r="CK53" s="1311"/>
      <c r="CL53" s="1311"/>
      <c r="CM53" s="1311"/>
      <c r="CN53" s="1311">
        <v>59.6</v>
      </c>
      <c r="CO53" s="1311"/>
      <c r="CP53" s="1311"/>
      <c r="CQ53" s="1311"/>
      <c r="CR53" s="1311"/>
      <c r="CS53" s="1311"/>
      <c r="CT53" s="1311"/>
      <c r="CU53" s="1311"/>
      <c r="CV53" s="1311">
        <v>60</v>
      </c>
      <c r="CW53" s="1311"/>
      <c r="CX53" s="1311"/>
      <c r="CY53" s="1311"/>
      <c r="CZ53" s="1311"/>
      <c r="DA53" s="1311"/>
      <c r="DB53" s="1311"/>
      <c r="DC53" s="1311"/>
    </row>
    <row r="54" spans="1:109" ht="13"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600</v>
      </c>
    </row>
    <row r="64" spans="1:109" ht="13" x14ac:dyDescent="0.2">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595</v>
      </c>
    </row>
    <row r="72" spans="2:107" ht="13"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554</v>
      </c>
      <c r="BQ72" s="1315"/>
      <c r="BR72" s="1315"/>
      <c r="BS72" s="1315"/>
      <c r="BT72" s="1315"/>
      <c r="BU72" s="1315"/>
      <c r="BV72" s="1315"/>
      <c r="BW72" s="1315"/>
      <c r="BX72" s="1315" t="s">
        <v>555</v>
      </c>
      <c r="BY72" s="1315"/>
      <c r="BZ72" s="1315"/>
      <c r="CA72" s="1315"/>
      <c r="CB72" s="1315"/>
      <c r="CC72" s="1315"/>
      <c r="CD72" s="1315"/>
      <c r="CE72" s="1315"/>
      <c r="CF72" s="1315" t="s">
        <v>556</v>
      </c>
      <c r="CG72" s="1315"/>
      <c r="CH72" s="1315"/>
      <c r="CI72" s="1315"/>
      <c r="CJ72" s="1315"/>
      <c r="CK72" s="1315"/>
      <c r="CL72" s="1315"/>
      <c r="CM72" s="1315"/>
      <c r="CN72" s="1315" t="s">
        <v>557</v>
      </c>
      <c r="CO72" s="1315"/>
      <c r="CP72" s="1315"/>
      <c r="CQ72" s="1315"/>
      <c r="CR72" s="1315"/>
      <c r="CS72" s="1315"/>
      <c r="CT72" s="1315"/>
      <c r="CU72" s="1315"/>
      <c r="CV72" s="1315" t="s">
        <v>558</v>
      </c>
      <c r="CW72" s="1315"/>
      <c r="CX72" s="1315"/>
      <c r="CY72" s="1315"/>
      <c r="CZ72" s="1315"/>
      <c r="DA72" s="1315"/>
      <c r="DB72" s="1315"/>
      <c r="DC72" s="1315"/>
    </row>
    <row r="73" spans="2:107" ht="13" x14ac:dyDescent="0.2">
      <c r="B73" s="395"/>
      <c r="G73" s="1326"/>
      <c r="H73" s="1326"/>
      <c r="I73" s="1326"/>
      <c r="J73" s="1326"/>
      <c r="K73" s="1310"/>
      <c r="L73" s="1310"/>
      <c r="M73" s="1310"/>
      <c r="N73" s="1310"/>
      <c r="AM73" s="404"/>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-2.1</v>
      </c>
      <c r="BQ75" s="1311"/>
      <c r="BR75" s="1311"/>
      <c r="BS75" s="1311"/>
      <c r="BT75" s="1311"/>
      <c r="BU75" s="1311"/>
      <c r="BV75" s="1311"/>
      <c r="BW75" s="1311"/>
      <c r="BX75" s="1311">
        <v>-2.9</v>
      </c>
      <c r="BY75" s="1311"/>
      <c r="BZ75" s="1311"/>
      <c r="CA75" s="1311"/>
      <c r="CB75" s="1311"/>
      <c r="CC75" s="1311"/>
      <c r="CD75" s="1311"/>
      <c r="CE75" s="1311"/>
      <c r="CF75" s="1311">
        <v>-2.4</v>
      </c>
      <c r="CG75" s="1311"/>
      <c r="CH75" s="1311"/>
      <c r="CI75" s="1311"/>
      <c r="CJ75" s="1311"/>
      <c r="CK75" s="1311"/>
      <c r="CL75" s="1311"/>
      <c r="CM75" s="1311"/>
      <c r="CN75" s="1311">
        <v>-2.5</v>
      </c>
      <c r="CO75" s="1311"/>
      <c r="CP75" s="1311"/>
      <c r="CQ75" s="1311"/>
      <c r="CR75" s="1311"/>
      <c r="CS75" s="1311"/>
      <c r="CT75" s="1311"/>
      <c r="CU75" s="1311"/>
      <c r="CV75" s="1311">
        <v>-2</v>
      </c>
      <c r="CW75" s="1311"/>
      <c r="CX75" s="1311"/>
      <c r="CY75" s="1311"/>
      <c r="CZ75" s="1311"/>
      <c r="DA75" s="1311"/>
      <c r="DB75" s="1311"/>
      <c r="DC75" s="1311"/>
    </row>
    <row r="76" spans="2:107" ht="13"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597</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602</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iu3riO03BLfBpGLP83vZlCMBy1fbmbvmwx+uq1EEEN0MUTo+sWSs08j0ZxSXilWl+s7+im2z8saMeIbhDXIR6A==" saltValue="FMpvDS6J+23vfmZKZiWFz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85" zoomScaleNormal="85"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604</v>
      </c>
    </row>
  </sheetData>
  <sheetProtection algorithmName="SHA-512" hashValue="UTITCDhajdTAWFNxlLpXj6cKUohzq66lnQzw/7HFqaGUaNwgzW15TtN7B0ODewke7SUCtsfc/zXXKSN3c3tVSA==" saltValue="xxNJqer+VAxF2gaI6KBG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605</v>
      </c>
    </row>
  </sheetData>
  <sheetProtection algorithmName="SHA-512" hashValue="IhRnoMIV/NjVSIFXByx72u5YpBXMVE20z9I0wWa13hbBc8wFFB1uzKY8T3u0doAsl8TjoeLjapEgrjvatXyc2w==" saltValue="U3p1JnHUHzBG5K+q8FeR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25256</v>
      </c>
      <c r="E3" s="162"/>
      <c r="F3" s="163">
        <v>54227</v>
      </c>
      <c r="G3" s="164"/>
      <c r="H3" s="165"/>
    </row>
    <row r="4" spans="1:8" x14ac:dyDescent="0.2">
      <c r="A4" s="166"/>
      <c r="B4" s="167"/>
      <c r="C4" s="168"/>
      <c r="D4" s="169">
        <v>19893</v>
      </c>
      <c r="E4" s="170"/>
      <c r="F4" s="171">
        <v>29694</v>
      </c>
      <c r="G4" s="172"/>
      <c r="H4" s="173"/>
    </row>
    <row r="5" spans="1:8" x14ac:dyDescent="0.2">
      <c r="A5" s="154" t="s">
        <v>546</v>
      </c>
      <c r="B5" s="159"/>
      <c r="C5" s="160"/>
      <c r="D5" s="161">
        <v>35881</v>
      </c>
      <c r="E5" s="162"/>
      <c r="F5" s="163">
        <v>57295</v>
      </c>
      <c r="G5" s="164"/>
      <c r="H5" s="165"/>
    </row>
    <row r="6" spans="1:8" x14ac:dyDescent="0.2">
      <c r="A6" s="166"/>
      <c r="B6" s="167"/>
      <c r="C6" s="168"/>
      <c r="D6" s="169">
        <v>23453</v>
      </c>
      <c r="E6" s="170"/>
      <c r="F6" s="171">
        <v>32771</v>
      </c>
      <c r="G6" s="172"/>
      <c r="H6" s="173"/>
    </row>
    <row r="7" spans="1:8" x14ac:dyDescent="0.2">
      <c r="A7" s="154" t="s">
        <v>547</v>
      </c>
      <c r="B7" s="159"/>
      <c r="C7" s="160"/>
      <c r="D7" s="161">
        <v>34694</v>
      </c>
      <c r="E7" s="162"/>
      <c r="F7" s="163">
        <v>54110</v>
      </c>
      <c r="G7" s="164"/>
      <c r="H7" s="165"/>
    </row>
    <row r="8" spans="1:8" x14ac:dyDescent="0.2">
      <c r="A8" s="166"/>
      <c r="B8" s="167"/>
      <c r="C8" s="168"/>
      <c r="D8" s="169">
        <v>28897</v>
      </c>
      <c r="E8" s="170"/>
      <c r="F8" s="171">
        <v>30620</v>
      </c>
      <c r="G8" s="172"/>
      <c r="H8" s="173"/>
    </row>
    <row r="9" spans="1:8" x14ac:dyDescent="0.2">
      <c r="A9" s="154" t="s">
        <v>548</v>
      </c>
      <c r="B9" s="159"/>
      <c r="C9" s="160"/>
      <c r="D9" s="161">
        <v>61071</v>
      </c>
      <c r="E9" s="162"/>
      <c r="F9" s="163">
        <v>54684</v>
      </c>
      <c r="G9" s="164"/>
      <c r="H9" s="165"/>
    </row>
    <row r="10" spans="1:8" x14ac:dyDescent="0.2">
      <c r="A10" s="166"/>
      <c r="B10" s="167"/>
      <c r="C10" s="168"/>
      <c r="D10" s="169">
        <v>43360</v>
      </c>
      <c r="E10" s="170"/>
      <c r="F10" s="171">
        <v>32829</v>
      </c>
      <c r="G10" s="172"/>
      <c r="H10" s="173"/>
    </row>
    <row r="11" spans="1:8" x14ac:dyDescent="0.2">
      <c r="A11" s="154" t="s">
        <v>549</v>
      </c>
      <c r="B11" s="159"/>
      <c r="C11" s="160"/>
      <c r="D11" s="161">
        <v>52719</v>
      </c>
      <c r="E11" s="162"/>
      <c r="F11" s="163">
        <v>62383</v>
      </c>
      <c r="G11" s="164"/>
      <c r="H11" s="165"/>
    </row>
    <row r="12" spans="1:8" x14ac:dyDescent="0.2">
      <c r="A12" s="166"/>
      <c r="B12" s="167"/>
      <c r="C12" s="174"/>
      <c r="D12" s="169">
        <v>36551</v>
      </c>
      <c r="E12" s="170"/>
      <c r="F12" s="171">
        <v>35325</v>
      </c>
      <c r="G12" s="172"/>
      <c r="H12" s="173"/>
    </row>
    <row r="13" spans="1:8" x14ac:dyDescent="0.2">
      <c r="A13" s="154"/>
      <c r="B13" s="159"/>
      <c r="C13" s="175"/>
      <c r="D13" s="176">
        <v>41924</v>
      </c>
      <c r="E13" s="177"/>
      <c r="F13" s="178">
        <v>56540</v>
      </c>
      <c r="G13" s="179"/>
      <c r="H13" s="165"/>
    </row>
    <row r="14" spans="1:8" x14ac:dyDescent="0.2">
      <c r="A14" s="166"/>
      <c r="B14" s="167"/>
      <c r="C14" s="168"/>
      <c r="D14" s="169">
        <v>30431</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5.0999999999999996</v>
      </c>
      <c r="C19" s="180">
        <f>ROUND(VALUE(SUBSTITUTE(実質収支比率等に係る経年分析!G$48,"▲","-")),2)</f>
        <v>5.68</v>
      </c>
      <c r="D19" s="180">
        <f>ROUND(VALUE(SUBSTITUTE(実質収支比率等に係る経年分析!H$48,"▲","-")),2)</f>
        <v>4.4800000000000004</v>
      </c>
      <c r="E19" s="180">
        <f>ROUND(VALUE(SUBSTITUTE(実質収支比率等に係る経年分析!I$48,"▲","-")),2)</f>
        <v>5.67</v>
      </c>
      <c r="F19" s="180">
        <f>ROUND(VALUE(SUBSTITUTE(実質収支比率等に係る経年分析!J$48,"▲","-")),2)</f>
        <v>4.68</v>
      </c>
    </row>
    <row r="20" spans="1:11" x14ac:dyDescent="0.2">
      <c r="A20" s="180" t="s">
        <v>55</v>
      </c>
      <c r="B20" s="180">
        <f>ROUND(VALUE(SUBSTITUTE(実質収支比率等に係る経年分析!F$47,"▲","-")),2)</f>
        <v>30.64</v>
      </c>
      <c r="C20" s="180">
        <f>ROUND(VALUE(SUBSTITUTE(実質収支比率等に係る経年分析!G$47,"▲","-")),2)</f>
        <v>29.37</v>
      </c>
      <c r="D20" s="180">
        <f>ROUND(VALUE(SUBSTITUTE(実質収支比率等に係る経年分析!H$47,"▲","-")),2)</f>
        <v>25.92</v>
      </c>
      <c r="E20" s="180">
        <f>ROUND(VALUE(SUBSTITUTE(実質収支比率等に係る経年分析!I$47,"▲","-")),2)</f>
        <v>28.16</v>
      </c>
      <c r="F20" s="180">
        <f>ROUND(VALUE(SUBSTITUTE(実質収支比率等に係る経年分析!J$47,"▲","-")),2)</f>
        <v>25.88</v>
      </c>
    </row>
    <row r="21" spans="1:11" x14ac:dyDescent="0.2">
      <c r="A21" s="180" t="s">
        <v>56</v>
      </c>
      <c r="B21" s="180">
        <f>IF(ISNUMBER(VALUE(SUBSTITUTE(実質収支比率等に係る経年分析!F$49,"▲","-"))),ROUND(VALUE(SUBSTITUTE(実質収支比率等に係る経年分析!F$49,"▲","-")),2),NA())</f>
        <v>-4.67</v>
      </c>
      <c r="C21" s="180">
        <f>IF(ISNUMBER(VALUE(SUBSTITUTE(実質収支比率等に係る経年分析!G$49,"▲","-"))),ROUND(VALUE(SUBSTITUTE(実質収支比率等に係る経年分析!G$49,"▲","-")),2),NA())</f>
        <v>-2.33</v>
      </c>
      <c r="D21" s="180">
        <f>IF(ISNUMBER(VALUE(SUBSTITUTE(実質収支比率等に係る経年分析!H$49,"▲","-"))),ROUND(VALUE(SUBSTITUTE(実質収支比率等に係る経年分析!H$49,"▲","-")),2),NA())</f>
        <v>-4.5199999999999996</v>
      </c>
      <c r="E21" s="180">
        <f>IF(ISNUMBER(VALUE(SUBSTITUTE(実質収支比率等に係る経年分析!I$49,"▲","-"))),ROUND(VALUE(SUBSTITUTE(実質収支比率等に係る経年分析!I$49,"▲","-")),2),NA())</f>
        <v>-4.12</v>
      </c>
      <c r="F21" s="180">
        <f>IF(ISNUMBER(VALUE(SUBSTITUTE(実質収支比率等に係る経年分析!J$49,"▲","-"))),ROUND(VALUE(SUBSTITUTE(実質収支比率等に係る経年分析!J$49,"▲","-")),2),NA())</f>
        <v>-1.27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4.4800000000000004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2306</v>
      </c>
      <c r="E42" s="182"/>
      <c r="F42" s="182"/>
      <c r="G42" s="182">
        <f>'実質公債費比率（分子）の構造'!L$52</f>
        <v>2421</v>
      </c>
      <c r="H42" s="182"/>
      <c r="I42" s="182"/>
      <c r="J42" s="182">
        <f>'実質公債費比率（分子）の構造'!M$52</f>
        <v>2385</v>
      </c>
      <c r="K42" s="182"/>
      <c r="L42" s="182"/>
      <c r="M42" s="182">
        <f>'実質公債費比率（分子）の構造'!N$52</f>
        <v>2313</v>
      </c>
      <c r="N42" s="182"/>
      <c r="O42" s="182"/>
      <c r="P42" s="182">
        <f>'実質公債費比率（分子）の構造'!O$52</f>
        <v>2112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42</v>
      </c>
      <c r="C44" s="182"/>
      <c r="D44" s="182"/>
      <c r="E44" s="182">
        <f>'実質公債費比率（分子）の構造'!L$50</f>
        <v>42</v>
      </c>
      <c r="F44" s="182"/>
      <c r="G44" s="182"/>
      <c r="H44" s="182">
        <f>'実質公債費比率（分子）の構造'!M$50</f>
        <v>42</v>
      </c>
      <c r="I44" s="182"/>
      <c r="J44" s="182"/>
      <c r="K44" s="182">
        <f>'実質公債費比率（分子）の構造'!N$50</f>
        <v>42</v>
      </c>
      <c r="L44" s="182"/>
      <c r="M44" s="182"/>
      <c r="N44" s="182">
        <f>'実質公債費比率（分子）の構造'!O$50</f>
        <v>42</v>
      </c>
      <c r="O44" s="182"/>
      <c r="P44" s="182"/>
    </row>
    <row r="45" spans="1:16" x14ac:dyDescent="0.2">
      <c r="A45" s="182" t="s">
        <v>66</v>
      </c>
      <c r="B45" s="182">
        <f>'実質公債費比率（分子）の構造'!K$49</f>
        <v>22</v>
      </c>
      <c r="C45" s="182"/>
      <c r="D45" s="182"/>
      <c r="E45" s="182">
        <f>'実質公債費比率（分子）の構造'!L$49</f>
        <v>21</v>
      </c>
      <c r="F45" s="182"/>
      <c r="G45" s="182"/>
      <c r="H45" s="182">
        <f>'実質公債費比率（分子）の構造'!M$49</f>
        <v>34</v>
      </c>
      <c r="I45" s="182"/>
      <c r="J45" s="182"/>
      <c r="K45" s="182">
        <f>'実質公債費比率（分子）の構造'!N$49</f>
        <v>46</v>
      </c>
      <c r="L45" s="182"/>
      <c r="M45" s="182"/>
      <c r="N45" s="182">
        <f>'実質公債費比率（分子）の構造'!O$49</f>
        <v>49</v>
      </c>
      <c r="O45" s="182"/>
      <c r="P45" s="182"/>
    </row>
    <row r="46" spans="1:16" x14ac:dyDescent="0.2">
      <c r="A46" s="182" t="s">
        <v>67</v>
      </c>
      <c r="B46" s="182">
        <f>'実質公債費比率（分子）の構造'!K$48</f>
        <v>801</v>
      </c>
      <c r="C46" s="182"/>
      <c r="D46" s="182"/>
      <c r="E46" s="182">
        <f>'実質公債費比率（分子）の構造'!L$48</f>
        <v>884</v>
      </c>
      <c r="F46" s="182"/>
      <c r="G46" s="182"/>
      <c r="H46" s="182">
        <f>'実質公債費比率（分子）の構造'!M$48</f>
        <v>924</v>
      </c>
      <c r="I46" s="182"/>
      <c r="J46" s="182"/>
      <c r="K46" s="182">
        <f>'実質公債費比率（分子）の構造'!N$48</f>
        <v>814</v>
      </c>
      <c r="L46" s="182"/>
      <c r="M46" s="182"/>
      <c r="N46" s="182">
        <f>'実質公債費比率（分子）の構造'!O$48</f>
        <v>810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1018</v>
      </c>
      <c r="C49" s="182"/>
      <c r="D49" s="182"/>
      <c r="E49" s="182">
        <f>'実質公債費比率（分子）の構造'!L$45</f>
        <v>981</v>
      </c>
      <c r="F49" s="182"/>
      <c r="G49" s="182"/>
      <c r="H49" s="182">
        <f>'実質公債費比率（分子）の構造'!M$45</f>
        <v>1017</v>
      </c>
      <c r="I49" s="182"/>
      <c r="J49" s="182"/>
      <c r="K49" s="182">
        <f>'実質公債費比率（分子）の構造'!N$45</f>
        <v>970</v>
      </c>
      <c r="L49" s="182"/>
      <c r="M49" s="182"/>
      <c r="N49" s="182">
        <f>'実質公債費比率（分子）の構造'!O$45</f>
        <v>907</v>
      </c>
      <c r="O49" s="182"/>
      <c r="P49" s="182"/>
    </row>
    <row r="50" spans="1:16" x14ac:dyDescent="0.2">
      <c r="A50" s="182" t="s">
        <v>71</v>
      </c>
      <c r="B50" s="182" t="e">
        <f>NA()</f>
        <v>#N/A</v>
      </c>
      <c r="C50" s="182">
        <f>IF(ISNUMBER('実質公債費比率（分子）の構造'!K$53),'実質公債費比率（分子）の構造'!K$53,NA())</f>
        <v>-423</v>
      </c>
      <c r="D50" s="182" t="e">
        <f>NA()</f>
        <v>#N/A</v>
      </c>
      <c r="E50" s="182" t="e">
        <f>NA()</f>
        <v>#N/A</v>
      </c>
      <c r="F50" s="182">
        <f>IF(ISNUMBER('実質公債費比率（分子）の構造'!L$53),'実質公債費比率（分子）の構造'!L$53,NA())</f>
        <v>-493</v>
      </c>
      <c r="G50" s="182" t="e">
        <f>NA()</f>
        <v>#N/A</v>
      </c>
      <c r="H50" s="182" t="e">
        <f>NA()</f>
        <v>#N/A</v>
      </c>
      <c r="I50" s="182">
        <f>IF(ISNUMBER('実質公債費比率（分子）の構造'!M$53),'実質公債費比率（分子）の構造'!M$53,NA())</f>
        <v>-368</v>
      </c>
      <c r="J50" s="182" t="e">
        <f>NA()</f>
        <v>#N/A</v>
      </c>
      <c r="K50" s="182" t="e">
        <f>NA()</f>
        <v>#N/A</v>
      </c>
      <c r="L50" s="182">
        <f>IF(ISNUMBER('実質公債費比率（分子）の構造'!N$53),'実質公債費比率（分子）の構造'!N$53,NA())</f>
        <v>-441</v>
      </c>
      <c r="M50" s="182" t="e">
        <f>NA()</f>
        <v>#N/A</v>
      </c>
      <c r="N50" s="182" t="e">
        <f>NA()</f>
        <v>#N/A</v>
      </c>
      <c r="O50" s="182">
        <f>IF(ISNUMBER('実質公債費比率（分子）の構造'!O$53),'実質公債費比率（分子）の構造'!O$53,NA())</f>
        <v>-304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15116</v>
      </c>
      <c r="E56" s="181"/>
      <c r="F56" s="181"/>
      <c r="G56" s="181">
        <f>'将来負担比率（分子）の構造'!J$52</f>
        <v>14152</v>
      </c>
      <c r="H56" s="181"/>
      <c r="I56" s="181"/>
      <c r="J56" s="181">
        <f>'将来負担比率（分子）の構造'!K$52</f>
        <v>13512</v>
      </c>
      <c r="K56" s="181"/>
      <c r="L56" s="181"/>
      <c r="M56" s="181">
        <f>'将来負担比率（分子）の構造'!L$52</f>
        <v>13476</v>
      </c>
      <c r="N56" s="181"/>
      <c r="O56" s="181"/>
      <c r="P56" s="181">
        <f>'将来負担比率（分子）の構造'!M$52</f>
        <v>12310</v>
      </c>
    </row>
    <row r="57" spans="1:16" x14ac:dyDescent="0.2">
      <c r="A57" s="181" t="s">
        <v>42</v>
      </c>
      <c r="B57" s="181"/>
      <c r="C57" s="181"/>
      <c r="D57" s="181">
        <f>'将来負担比率（分子）の構造'!I$51</f>
        <v>8997</v>
      </c>
      <c r="E57" s="181"/>
      <c r="F57" s="181"/>
      <c r="G57" s="181">
        <f>'将来負担比率（分子）の構造'!J$51</f>
        <v>8644</v>
      </c>
      <c r="H57" s="181"/>
      <c r="I57" s="181"/>
      <c r="J57" s="181">
        <f>'将来負担比率（分子）の構造'!K$51</f>
        <v>9051</v>
      </c>
      <c r="K57" s="181"/>
      <c r="L57" s="181"/>
      <c r="M57" s="181">
        <f>'将来負担比率（分子）の構造'!L$51</f>
        <v>8657</v>
      </c>
      <c r="N57" s="181"/>
      <c r="O57" s="181"/>
      <c r="P57" s="181">
        <f>'将来負担比率（分子）の構造'!M$51</f>
        <v>8455</v>
      </c>
    </row>
    <row r="58" spans="1:16" x14ac:dyDescent="0.2">
      <c r="A58" s="181" t="s">
        <v>41</v>
      </c>
      <c r="B58" s="181"/>
      <c r="C58" s="181"/>
      <c r="D58" s="181">
        <f>'将来負担比率（分子）の構造'!I$50</f>
        <v>8587</v>
      </c>
      <c r="E58" s="181"/>
      <c r="F58" s="181"/>
      <c r="G58" s="181">
        <f>'将来負担比率（分子）の構造'!J$50</f>
        <v>9205</v>
      </c>
      <c r="H58" s="181"/>
      <c r="I58" s="181"/>
      <c r="J58" s="181">
        <f>'将来負担比率（分子）の構造'!K$50</f>
        <v>9029</v>
      </c>
      <c r="K58" s="181"/>
      <c r="L58" s="181"/>
      <c r="M58" s="181">
        <f>'将来負担比率（分子）の構造'!L$50</f>
        <v>8428</v>
      </c>
      <c r="N58" s="181"/>
      <c r="O58" s="181"/>
      <c r="P58" s="181">
        <f>'将来負担比率（分子）の構造'!M$50</f>
        <v>8577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3672</v>
      </c>
      <c r="C62" s="181"/>
      <c r="D62" s="181"/>
      <c r="E62" s="181">
        <f>'将来負担比率（分子）の構造'!J$45</f>
        <v>4012</v>
      </c>
      <c r="F62" s="181"/>
      <c r="G62" s="181"/>
      <c r="H62" s="181">
        <f>'将来負担比率（分子）の構造'!K$45</f>
        <v>3600</v>
      </c>
      <c r="I62" s="181"/>
      <c r="J62" s="181"/>
      <c r="K62" s="181">
        <f>'将来負担比率（分子）の構造'!L$45</f>
        <v>3668</v>
      </c>
      <c r="L62" s="181"/>
      <c r="M62" s="181"/>
      <c r="N62" s="181">
        <f>'将来負担比率（分子）の構造'!M$45</f>
        <v>3673</v>
      </c>
      <c r="O62" s="181"/>
      <c r="P62" s="181"/>
    </row>
    <row r="63" spans="1:16" x14ac:dyDescent="0.2">
      <c r="A63" s="181" t="s">
        <v>34</v>
      </c>
      <c r="B63" s="181">
        <f>'将来負担比率（分子）の構造'!I$44</f>
        <v>392</v>
      </c>
      <c r="C63" s="181"/>
      <c r="D63" s="181"/>
      <c r="E63" s="181">
        <f>'将来負担比率（分子）の構造'!J$44</f>
        <v>567</v>
      </c>
      <c r="F63" s="181"/>
      <c r="G63" s="181"/>
      <c r="H63" s="181">
        <f>'将来負担比率（分子）の構造'!K$44</f>
        <v>1684</v>
      </c>
      <c r="I63" s="181"/>
      <c r="J63" s="181"/>
      <c r="K63" s="181">
        <f>'将来負担比率（分子）の構造'!L$44</f>
        <v>4182</v>
      </c>
      <c r="L63" s="181"/>
      <c r="M63" s="181"/>
      <c r="N63" s="181">
        <f>'将来負担比率（分子）の構造'!M$44</f>
        <v>4542</v>
      </c>
      <c r="O63" s="181"/>
      <c r="P63" s="181"/>
    </row>
    <row r="64" spans="1:16" x14ac:dyDescent="0.2">
      <c r="A64" s="181" t="s">
        <v>33</v>
      </c>
      <c r="B64" s="181">
        <f>'将来負担比率（分子）の構造'!I$43</f>
        <v>8663</v>
      </c>
      <c r="C64" s="181"/>
      <c r="D64" s="181"/>
      <c r="E64" s="181">
        <f>'将来負担比率（分子）の構造'!J$43</f>
        <v>8814</v>
      </c>
      <c r="F64" s="181"/>
      <c r="G64" s="181"/>
      <c r="H64" s="181">
        <f>'将来負担比率（分子）の構造'!K$43</f>
        <v>9666</v>
      </c>
      <c r="I64" s="181"/>
      <c r="J64" s="181"/>
      <c r="K64" s="181">
        <f>'将来負担比率（分子）の構造'!L$43</f>
        <v>9203</v>
      </c>
      <c r="L64" s="181"/>
      <c r="M64" s="181"/>
      <c r="N64" s="181">
        <f>'将来負担比率（分子）の構造'!M$43</f>
        <v>8381</v>
      </c>
      <c r="O64" s="181"/>
      <c r="P64" s="181"/>
    </row>
    <row r="65" spans="1:16" x14ac:dyDescent="0.2">
      <c r="A65" s="181" t="s">
        <v>32</v>
      </c>
      <c r="B65" s="181">
        <f>'将来負担比率（分子）の構造'!I$42</f>
        <v>236</v>
      </c>
      <c r="C65" s="181"/>
      <c r="D65" s="181"/>
      <c r="E65" s="181">
        <f>'将来負担比率（分子）の構造'!J$42</f>
        <v>198</v>
      </c>
      <c r="F65" s="181"/>
      <c r="G65" s="181"/>
      <c r="H65" s="181">
        <f>'将来負担比率（分子）の構造'!K$42</f>
        <v>161</v>
      </c>
      <c r="I65" s="181"/>
      <c r="J65" s="181"/>
      <c r="K65" s="181">
        <f>'将来負担比率（分子）の構造'!L$42</f>
        <v>122</v>
      </c>
      <c r="L65" s="181"/>
      <c r="M65" s="181"/>
      <c r="N65" s="181">
        <f>'将来負担比率（分子）の構造'!M$42</f>
        <v>82</v>
      </c>
      <c r="O65" s="181"/>
      <c r="P65" s="181"/>
    </row>
    <row r="66" spans="1:16" x14ac:dyDescent="0.2">
      <c r="A66" s="181" t="s">
        <v>31</v>
      </c>
      <c r="B66" s="181">
        <f>'将来負担比率（分子）の構造'!I$41</f>
        <v>8900</v>
      </c>
      <c r="C66" s="181"/>
      <c r="D66" s="181"/>
      <c r="E66" s="181">
        <f>'将来負担比率（分子）の構造'!J$41</f>
        <v>8631</v>
      </c>
      <c r="F66" s="181"/>
      <c r="G66" s="181"/>
      <c r="H66" s="181">
        <f>'将来負担比率（分子）の構造'!K$41</f>
        <v>8421</v>
      </c>
      <c r="I66" s="181"/>
      <c r="J66" s="181"/>
      <c r="K66" s="181">
        <f>'将来負担比率（分子）の構造'!L$41</f>
        <v>8518</v>
      </c>
      <c r="L66" s="181"/>
      <c r="M66" s="181"/>
      <c r="N66" s="181">
        <f>'将来負担比率（分子）の構造'!M$41</f>
        <v>8230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5272</v>
      </c>
      <c r="C72" s="185">
        <f>基金残高に係る経年分析!G55</f>
        <v>4998</v>
      </c>
      <c r="D72" s="185">
        <f>基金残高に係る経年分析!H55</f>
        <v>5377</v>
      </c>
    </row>
    <row r="73" spans="1:16" x14ac:dyDescent="0.2">
      <c r="A73" s="184" t="s">
        <v>78</v>
      </c>
      <c r="B73" s="185">
        <f>基金残高に係る経年分析!F56</f>
        <v>134</v>
      </c>
      <c r="C73" s="185">
        <f>基金残高に係る経年分析!G56</f>
        <v>134</v>
      </c>
      <c r="D73" s="185">
        <f>基金残高に係る経年分析!H56</f>
        <v>134</v>
      </c>
    </row>
    <row r="74" spans="1:16" x14ac:dyDescent="0.2">
      <c r="A74" s="184" t="s">
        <v>79</v>
      </c>
      <c r="B74" s="185">
        <f>基金残高に係る経年分析!F57</f>
        <v>3622</v>
      </c>
      <c r="C74" s="185">
        <f>基金残高に係る経年分析!G57</f>
        <v>3294</v>
      </c>
      <c r="D74" s="185">
        <f>基金残高に係る経年分析!H57</f>
        <v>3065</v>
      </c>
    </row>
  </sheetData>
  <sheetProtection algorithmName="SHA-512" hashValue="P53J3tiNF5rctH00KP/HlzFODKl/JW5JHBFBvWRb0lAFpuDpE8nLikxpQrYq9Rqa/hvCokrrnXkadrZX5Zavdg==" saltValue="n4V2JARw9wL51CcVcJ9S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2021-03-09T10:25:25Z</cp:lastPrinted>
  <dcterms:created xsi:type="dcterms:W3CDTF">2021-02-05T02:59:28Z</dcterms:created>
  <dcterms:modified xsi:type="dcterms:W3CDTF">2021-10-07T07:51:02Z</dcterms:modified>
  <cp:category/>
</cp:coreProperties>
</file>